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3195" yWindow="1170" windowWidth="18975" windowHeight="11190"/>
  </bookViews>
  <sheets>
    <sheet name="function list" sheetId="8" r:id="rId1"/>
    <sheet name="data" sheetId="7" r:id="rId2"/>
    <sheet name="PLS" sheetId="4" r:id="rId3"/>
    <sheet name="PLS_from_file" sheetId="5" r:id="rId4"/>
  </sheets>
  <externalReferences>
    <externalReference r:id="rId5"/>
  </externalReferences>
  <definedNames>
    <definedName name="alpha" localSheetId="1">#REF!</definedName>
    <definedName name="alpha">#REF!</definedName>
    <definedName name="beta" localSheetId="1">#REF!</definedName>
    <definedName name="beta">#REF!</definedName>
    <definedName name="omega" localSheetId="1">#REF!</definedName>
    <definedName name="omega">#REF!</definedName>
    <definedName name="_xlnm.Print_Area" localSheetId="0">'function list'!$A$1:$D$3</definedName>
    <definedName name="xdata1" hidden="1">-0.2+(ROW(OFFSET(#REF!,0,0,70,1))-1)*0.0173913043478261</definedName>
    <definedName name="xdata2" hidden="1">-0.2+(ROW(OFFSET(#REF!,0,0,70,1))-1)*0.0173913043478261</definedName>
    <definedName name="xxx" hidden="1">-0.2+(ROW(OFFSET(#REF!,0,0,70,1))-1)*0.0173913043478261</definedName>
    <definedName name="ydata1" hidden="1">0+1*[1]!xdata1-0.671669668341252*(1.0005+([1]!xdata1-0.1395)^2/8.53412817566024)^0.5</definedName>
    <definedName name="ydata2" hidden="1">0+1*[1]!xdata2+0.671669668341252*(1.0005+([1]!xdata2-0.1395)^2/8.53412817566024)^0.5</definedName>
  </definedNames>
  <calcPr calcId="124519" calcMode="manual" calcCompleted="0" calcOnSave="0"/>
</workbook>
</file>

<file path=xl/calcChain.xml><?xml version="1.0" encoding="utf-8"?>
<calcChain xmlns="http://schemas.openxmlformats.org/spreadsheetml/2006/main">
  <c r="B4" i="8" a="1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C159"/>
  <c r="D159"/>
  <c r="B160"/>
  <c r="C160"/>
  <c r="D160"/>
  <c r="B161"/>
  <c r="C161"/>
  <c r="D161"/>
  <c r="B162"/>
  <c r="C162"/>
  <c r="D162"/>
  <c r="B163"/>
  <c r="C163"/>
  <c r="D163"/>
  <c r="B164"/>
  <c r="C164"/>
  <c r="D164"/>
  <c r="B165"/>
  <c r="C165"/>
  <c r="D165"/>
  <c r="B166"/>
  <c r="C166"/>
  <c r="D166"/>
  <c r="B167"/>
  <c r="C167"/>
  <c r="D167"/>
  <c r="B168"/>
  <c r="C168"/>
  <c r="D168"/>
  <c r="B169"/>
  <c r="C169"/>
  <c r="D169"/>
  <c r="B170"/>
  <c r="C170"/>
  <c r="D170"/>
  <c r="B171"/>
  <c r="C171"/>
  <c r="D171"/>
  <c r="B172"/>
  <c r="C172"/>
  <c r="D172"/>
  <c r="B173"/>
  <c r="C173"/>
  <c r="D173"/>
  <c r="B174"/>
  <c r="C174"/>
  <c r="D174"/>
  <c r="B175"/>
  <c r="C175"/>
  <c r="D175"/>
  <c r="B176"/>
  <c r="C176"/>
  <c r="D176"/>
  <c r="B177"/>
  <c r="C177"/>
  <c r="D177"/>
  <c r="B178"/>
  <c r="C178"/>
  <c r="D178"/>
  <c r="B179"/>
  <c r="C179"/>
  <c r="D179"/>
  <c r="B180"/>
  <c r="C180"/>
  <c r="D180"/>
  <c r="B181"/>
  <c r="C181"/>
  <c r="D181"/>
  <c r="B182"/>
  <c r="C182"/>
  <c r="D182"/>
  <c r="B183"/>
  <c r="C183"/>
  <c r="D183"/>
  <c r="B184"/>
  <c r="C184"/>
  <c r="D184"/>
  <c r="B185"/>
  <c r="C185"/>
  <c r="D185"/>
  <c r="B186"/>
  <c r="C186"/>
  <c r="D186"/>
  <c r="B187"/>
  <c r="C187"/>
  <c r="D187"/>
  <c r="B188"/>
  <c r="C188"/>
  <c r="D188"/>
  <c r="B189"/>
  <c r="C189"/>
  <c r="D189"/>
  <c r="B190"/>
  <c r="C190"/>
  <c r="D190"/>
  <c r="B191"/>
  <c r="C191"/>
  <c r="D191"/>
  <c r="B192"/>
  <c r="C192"/>
  <c r="D192"/>
  <c r="B193"/>
  <c r="C193"/>
  <c r="D193"/>
  <c r="B194"/>
  <c r="C194"/>
  <c r="D194"/>
  <c r="B195"/>
  <c r="C195"/>
  <c r="D195"/>
  <c r="B196"/>
  <c r="C196"/>
  <c r="D196"/>
  <c r="B197"/>
  <c r="C197"/>
  <c r="D197"/>
  <c r="B198"/>
  <c r="C198"/>
  <c r="D198"/>
  <c r="B199"/>
  <c r="C199"/>
  <c r="D199"/>
  <c r="B200"/>
  <c r="C200"/>
  <c r="D200"/>
  <c r="B201"/>
  <c r="C201"/>
  <c r="D201"/>
  <c r="B202"/>
  <c r="C202"/>
  <c r="D202"/>
  <c r="B203"/>
  <c r="C203"/>
  <c r="D203"/>
  <c r="B204"/>
  <c r="C204"/>
  <c r="D204"/>
  <c r="B205"/>
  <c r="C205"/>
  <c r="D205"/>
  <c r="B206"/>
  <c r="C206"/>
  <c r="D206"/>
  <c r="B207"/>
  <c r="C207"/>
  <c r="D207"/>
  <c r="B208"/>
  <c r="C208"/>
  <c r="D208"/>
  <c r="B2" a="1"/>
  <c r="B2"/>
  <c r="AA3" i="5"/>
  <c r="C4" a="1"/>
  <c r="B7" a="1"/>
  <c r="B5" i="4" a="1"/>
  <c r="B7" i="5" l="1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C4"/>
  <c r="B5" i="4"/>
  <c r="C5"/>
  <c r="D5"/>
  <c r="E5"/>
  <c r="F5"/>
  <c r="G5"/>
  <c r="B6"/>
  <c r="C6"/>
  <c r="D6"/>
  <c r="E6"/>
  <c r="F6"/>
  <c r="G6"/>
  <c r="B7"/>
  <c r="C7"/>
  <c r="D7"/>
  <c r="E7"/>
  <c r="F7"/>
  <c r="G7"/>
  <c r="B8"/>
  <c r="C8"/>
  <c r="D8"/>
  <c r="E8"/>
  <c r="F8"/>
  <c r="G8"/>
  <c r="B9"/>
  <c r="C9"/>
  <c r="D9"/>
  <c r="E9"/>
  <c r="F9"/>
  <c r="G9"/>
  <c r="B10"/>
  <c r="C10"/>
  <c r="D10"/>
  <c r="E10"/>
  <c r="F10"/>
  <c r="G10"/>
  <c r="B11"/>
  <c r="C11"/>
  <c r="D11"/>
  <c r="E11"/>
  <c r="F11"/>
  <c r="G11"/>
  <c r="B12"/>
  <c r="C12"/>
  <c r="D12"/>
  <c r="E12"/>
  <c r="F12"/>
  <c r="G12"/>
  <c r="B13"/>
  <c r="C13"/>
  <c r="D13"/>
  <c r="E13"/>
  <c r="F13"/>
  <c r="G13"/>
  <c r="B14"/>
  <c r="C14"/>
  <c r="D14"/>
  <c r="E14"/>
  <c r="F14"/>
  <c r="G14"/>
  <c r="B15"/>
  <c r="C15"/>
  <c r="D15"/>
  <c r="E15"/>
  <c r="F15"/>
  <c r="G15"/>
  <c r="B16"/>
  <c r="C16"/>
  <c r="D16"/>
  <c r="E16"/>
  <c r="F16"/>
  <c r="G16"/>
  <c r="B17"/>
  <c r="C17"/>
  <c r="D17"/>
  <c r="E17"/>
  <c r="F17"/>
  <c r="G17"/>
  <c r="B18"/>
  <c r="C18"/>
  <c r="D18"/>
  <c r="E18"/>
  <c r="F18"/>
  <c r="G18"/>
  <c r="B19"/>
  <c r="C19"/>
  <c r="D19"/>
  <c r="E19"/>
  <c r="F19"/>
  <c r="G19"/>
  <c r="B20"/>
  <c r="C20"/>
  <c r="D20"/>
  <c r="E20"/>
  <c r="F20"/>
  <c r="G20"/>
  <c r="B21"/>
  <c r="C21"/>
  <c r="D21"/>
  <c r="E21"/>
  <c r="F21"/>
  <c r="G21"/>
  <c r="B22"/>
  <c r="C22"/>
  <c r="D22"/>
  <c r="E22"/>
  <c r="F22"/>
  <c r="G22"/>
  <c r="B23"/>
  <c r="C23"/>
  <c r="D23"/>
  <c r="E23"/>
  <c r="F23"/>
  <c r="G23"/>
  <c r="B24"/>
  <c r="C24"/>
  <c r="D24"/>
  <c r="E24"/>
  <c r="F24"/>
  <c r="G24"/>
  <c r="B25"/>
  <c r="C25"/>
  <c r="D25"/>
  <c r="E25"/>
  <c r="F25"/>
  <c r="G25"/>
  <c r="B26"/>
  <c r="C26"/>
  <c r="D26"/>
  <c r="E26"/>
  <c r="F26"/>
  <c r="G26"/>
  <c r="B27"/>
  <c r="C27"/>
  <c r="D27"/>
  <c r="E27"/>
  <c r="F27"/>
  <c r="G27"/>
  <c r="B28"/>
  <c r="C28"/>
  <c r="D28"/>
  <c r="E28"/>
  <c r="F28"/>
  <c r="G28"/>
  <c r="B29"/>
  <c r="C29"/>
  <c r="D29"/>
  <c r="E29"/>
  <c r="F29"/>
  <c r="G29"/>
  <c r="B30"/>
  <c r="C30"/>
  <c r="D30"/>
  <c r="E30"/>
  <c r="F30"/>
  <c r="G30"/>
  <c r="B31"/>
  <c r="C31"/>
  <c r="D31"/>
  <c r="E31"/>
  <c r="F31"/>
  <c r="G31"/>
  <c r="B32"/>
  <c r="C32"/>
  <c r="D32"/>
  <c r="E32"/>
  <c r="F32"/>
  <c r="G32"/>
  <c r="B33"/>
  <c r="C33"/>
  <c r="D33"/>
  <c r="E33"/>
  <c r="F33"/>
  <c r="G33"/>
  <c r="B34"/>
  <c r="C34"/>
  <c r="D34"/>
  <c r="E34"/>
  <c r="F34"/>
  <c r="G34"/>
  <c r="B35"/>
  <c r="C35"/>
  <c r="D35"/>
  <c r="E35"/>
  <c r="F35"/>
  <c r="G35"/>
  <c r="B36"/>
  <c r="C36"/>
  <c r="D36"/>
  <c r="E36"/>
  <c r="F36"/>
  <c r="G36"/>
  <c r="B37"/>
  <c r="C37"/>
  <c r="D37"/>
  <c r="E37"/>
  <c r="F37"/>
  <c r="G37"/>
  <c r="B38"/>
  <c r="C38"/>
  <c r="D38"/>
  <c r="E38"/>
  <c r="F38"/>
  <c r="G38"/>
  <c r="B39"/>
  <c r="C39"/>
  <c r="D39"/>
  <c r="E39"/>
  <c r="F39"/>
  <c r="G39"/>
  <c r="B40"/>
  <c r="C40"/>
  <c r="D40"/>
  <c r="E40"/>
  <c r="F40"/>
  <c r="G40"/>
  <c r="B41"/>
  <c r="C41"/>
  <c r="D41"/>
  <c r="E41"/>
  <c r="F41"/>
  <c r="G41"/>
  <c r="B42"/>
  <c r="C42"/>
  <c r="D42"/>
  <c r="E42"/>
  <c r="F42"/>
  <c r="G42"/>
  <c r="B43"/>
  <c r="C43"/>
  <c r="D43"/>
  <c r="E43"/>
  <c r="F43"/>
  <c r="G43"/>
  <c r="B44"/>
  <c r="C44"/>
  <c r="D44"/>
  <c r="E44"/>
  <c r="F44"/>
  <c r="G44"/>
  <c r="B45"/>
  <c r="C45"/>
  <c r="D45"/>
  <c r="E45"/>
  <c r="F45"/>
  <c r="G45"/>
  <c r="B46"/>
  <c r="C46"/>
  <c r="D46"/>
  <c r="E46"/>
  <c r="F46"/>
  <c r="G46"/>
  <c r="B47"/>
  <c r="C47"/>
  <c r="D47"/>
  <c r="E47"/>
  <c r="F47"/>
  <c r="G47"/>
  <c r="B48"/>
  <c r="C48"/>
  <c r="D48"/>
  <c r="E48"/>
  <c r="F48"/>
  <c r="G48"/>
  <c r="B49"/>
  <c r="C49"/>
  <c r="D49"/>
  <c r="E49"/>
  <c r="F49"/>
  <c r="G49"/>
  <c r="B50"/>
  <c r="C50"/>
  <c r="D50"/>
  <c r="E50"/>
  <c r="F50"/>
  <c r="G50"/>
  <c r="B51"/>
  <c r="C51"/>
  <c r="D51"/>
  <c r="E51"/>
  <c r="F51"/>
  <c r="G51"/>
  <c r="B52"/>
  <c r="C52"/>
  <c r="D52"/>
  <c r="E52"/>
  <c r="F52"/>
  <c r="G52"/>
  <c r="B53"/>
  <c r="C53"/>
  <c r="D53"/>
  <c r="E53"/>
  <c r="F53"/>
  <c r="G53"/>
  <c r="L3" i="5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2"/>
  <c r="L1" a="1"/>
  <c r="L1"/>
  <c r="I2" i="4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"/>
  <c r="DB1001" i="7"/>
  <c r="DB1000"/>
  <c r="DB999"/>
  <c r="DB998"/>
  <c r="DB997"/>
  <c r="DB996"/>
  <c r="DB995"/>
  <c r="DB994"/>
  <c r="DB993"/>
  <c r="DB992"/>
  <c r="DB991"/>
  <c r="DB990"/>
  <c r="DB989"/>
  <c r="DB988"/>
  <c r="DB987"/>
  <c r="DB986"/>
  <c r="DB985"/>
  <c r="DB984"/>
  <c r="DB983"/>
  <c r="DB982"/>
  <c r="DB981"/>
  <c r="DB980"/>
  <c r="DB979"/>
  <c r="DB978"/>
  <c r="DB977"/>
  <c r="DB976"/>
  <c r="DB975"/>
  <c r="DB974"/>
  <c r="DB973"/>
  <c r="DB972"/>
  <c r="DB971"/>
  <c r="DB970"/>
  <c r="DB969"/>
  <c r="DB968"/>
  <c r="DB967"/>
  <c r="DB966"/>
  <c r="DB965"/>
  <c r="DB964"/>
  <c r="DB963"/>
  <c r="DB962"/>
  <c r="DB961"/>
  <c r="DB960"/>
  <c r="DB959"/>
  <c r="DB958"/>
  <c r="DB957"/>
  <c r="DB956"/>
  <c r="DB955"/>
  <c r="DB954"/>
  <c r="DB953"/>
  <c r="DB952"/>
  <c r="DB951"/>
  <c r="DB950"/>
  <c r="DB949"/>
  <c r="DB948"/>
  <c r="DB947"/>
  <c r="DB946"/>
  <c r="DB945"/>
  <c r="DB944"/>
  <c r="DB943"/>
  <c r="DB942"/>
  <c r="DB941"/>
  <c r="DB940"/>
  <c r="DB939"/>
  <c r="DB938"/>
  <c r="DB937"/>
  <c r="DB936"/>
  <c r="DB935"/>
  <c r="DB934"/>
  <c r="DB933"/>
  <c r="DB932"/>
  <c r="DB931"/>
  <c r="DB930"/>
  <c r="DB929"/>
  <c r="DB928"/>
  <c r="DB927"/>
  <c r="DB926"/>
  <c r="DB925"/>
  <c r="DB924"/>
  <c r="DB923"/>
  <c r="DB922"/>
  <c r="DB921"/>
  <c r="DB920"/>
  <c r="DB919"/>
  <c r="DB918"/>
  <c r="DB917"/>
  <c r="DB916"/>
  <c r="DB915"/>
  <c r="DB914"/>
  <c r="DB913"/>
  <c r="DB912"/>
  <c r="DB911"/>
  <c r="DB910"/>
  <c r="DB909"/>
  <c r="DB908"/>
  <c r="DB907"/>
  <c r="DB906"/>
  <c r="DB905"/>
  <c r="DB904"/>
  <c r="DB903"/>
  <c r="DB902"/>
  <c r="DB901"/>
  <c r="DB900"/>
  <c r="DB899"/>
  <c r="DB898"/>
  <c r="DB897"/>
  <c r="DB896"/>
  <c r="DB895"/>
  <c r="DB894"/>
  <c r="DB893"/>
  <c r="DB892"/>
  <c r="DB891"/>
  <c r="DB890"/>
  <c r="DB889"/>
  <c r="DB888"/>
  <c r="DB887"/>
  <c r="DB886"/>
  <c r="DB885"/>
  <c r="DB884"/>
  <c r="DB883"/>
  <c r="DB882"/>
  <c r="DB881"/>
  <c r="DB880"/>
  <c r="DB879"/>
  <c r="DB878"/>
  <c r="DB877"/>
  <c r="DB876"/>
  <c r="DB875"/>
  <c r="DB874"/>
  <c r="DB873"/>
  <c r="DB872"/>
  <c r="DB871"/>
  <c r="DB870"/>
  <c r="DB869"/>
  <c r="DB868"/>
  <c r="DB867"/>
  <c r="DB866"/>
  <c r="DB865"/>
  <c r="DB864"/>
  <c r="DB863"/>
  <c r="DB862"/>
  <c r="DB861"/>
  <c r="DB860"/>
  <c r="DB859"/>
  <c r="DB858"/>
  <c r="DB857"/>
  <c r="DB856"/>
  <c r="DB855"/>
  <c r="DB854"/>
  <c r="DB853"/>
  <c r="DB852"/>
  <c r="DB851"/>
  <c r="DB850"/>
  <c r="DB849"/>
  <c r="DB848"/>
  <c r="DB847"/>
  <c r="DB846"/>
  <c r="DB845"/>
  <c r="DB844"/>
  <c r="DB843"/>
  <c r="DB842"/>
  <c r="DB841"/>
  <c r="DB840"/>
  <c r="DB839"/>
  <c r="DB838"/>
  <c r="DB837"/>
  <c r="DB836"/>
  <c r="DB835"/>
  <c r="DB834"/>
  <c r="DB833"/>
  <c r="DB832"/>
  <c r="DB831"/>
  <c r="DB830"/>
  <c r="DB829"/>
  <c r="DB828"/>
  <c r="DB827"/>
  <c r="DB826"/>
  <c r="DB825"/>
  <c r="DB824"/>
  <c r="DB823"/>
  <c r="DB822"/>
  <c r="DB821"/>
  <c r="DB820"/>
  <c r="DB819"/>
  <c r="DB818"/>
  <c r="DB817"/>
  <c r="DB816"/>
  <c r="DB815"/>
  <c r="DB814"/>
  <c r="DB813"/>
  <c r="DB812"/>
  <c r="DB811"/>
  <c r="DB810"/>
  <c r="DB809"/>
  <c r="DB808"/>
  <c r="DB807"/>
  <c r="DB806"/>
  <c r="DB805"/>
  <c r="DB804"/>
  <c r="DB803"/>
  <c r="DB802"/>
  <c r="DB801"/>
  <c r="DB800"/>
  <c r="DB799"/>
  <c r="DB798"/>
  <c r="DB797"/>
  <c r="DB796"/>
  <c r="DB795"/>
  <c r="DB794"/>
  <c r="DB793"/>
  <c r="DB792"/>
  <c r="DB791"/>
  <c r="DB790"/>
  <c r="DB789"/>
  <c r="DB788"/>
  <c r="DB787"/>
  <c r="DB786"/>
  <c r="DB785"/>
  <c r="DB784"/>
  <c r="DB783"/>
  <c r="DB782"/>
  <c r="DB781"/>
  <c r="DB780"/>
  <c r="DB779"/>
  <c r="DB778"/>
  <c r="DB777"/>
  <c r="DB776"/>
  <c r="DB775"/>
  <c r="DB774"/>
  <c r="DB773"/>
  <c r="DB772"/>
  <c r="DB771"/>
  <c r="DB770"/>
  <c r="DB769"/>
  <c r="DB768"/>
  <c r="DB767"/>
  <c r="DB766"/>
  <c r="DB765"/>
  <c r="DB764"/>
  <c r="DB763"/>
  <c r="DB762"/>
  <c r="DB761"/>
  <c r="DB760"/>
  <c r="DB759"/>
  <c r="DB758"/>
  <c r="DB757"/>
  <c r="DB756"/>
  <c r="DB755"/>
  <c r="DB754"/>
  <c r="DB753"/>
  <c r="DB752"/>
  <c r="DB751"/>
  <c r="DB750"/>
  <c r="DB749"/>
  <c r="DB748"/>
  <c r="DB747"/>
  <c r="DB746"/>
  <c r="DB745"/>
  <c r="DB744"/>
  <c r="DB743"/>
  <c r="DB742"/>
  <c r="DB741"/>
  <c r="DB740"/>
  <c r="DB739"/>
  <c r="DB738"/>
  <c r="DB737"/>
  <c r="DB736"/>
  <c r="DB735"/>
  <c r="DB734"/>
  <c r="DB733"/>
  <c r="DB732"/>
  <c r="DB731"/>
  <c r="DB730"/>
  <c r="DB729"/>
  <c r="DB728"/>
  <c r="DB727"/>
  <c r="DB726"/>
  <c r="DB725"/>
  <c r="DB724"/>
  <c r="DB723"/>
  <c r="DB722"/>
  <c r="DB721"/>
  <c r="DB720"/>
  <c r="DB719"/>
  <c r="DB718"/>
  <c r="DB717"/>
  <c r="DB716"/>
  <c r="DB715"/>
  <c r="DB714"/>
  <c r="DB713"/>
  <c r="DB712"/>
  <c r="DB711"/>
  <c r="DB710"/>
  <c r="DB709"/>
  <c r="DB708"/>
  <c r="DB707"/>
  <c r="DB706"/>
  <c r="DB705"/>
  <c r="DB704"/>
  <c r="DB703"/>
  <c r="DB702"/>
  <c r="DB701"/>
  <c r="DB700"/>
  <c r="DB699"/>
  <c r="DB698"/>
  <c r="DB697"/>
  <c r="DB696"/>
  <c r="DB695"/>
  <c r="DB694"/>
  <c r="DB693"/>
  <c r="DB692"/>
  <c r="DB691"/>
  <c r="DB690"/>
  <c r="DB689"/>
  <c r="DB688"/>
  <c r="DB687"/>
  <c r="DB686"/>
  <c r="DB685"/>
  <c r="DB684"/>
  <c r="DB683"/>
  <c r="DB682"/>
  <c r="DB681"/>
  <c r="DB680"/>
  <c r="DB679"/>
  <c r="DB678"/>
  <c r="DB677"/>
  <c r="DB676"/>
  <c r="DB675"/>
  <c r="DB674"/>
  <c r="DB673"/>
  <c r="DB672"/>
  <c r="DB671"/>
  <c r="DB670"/>
  <c r="DB669"/>
  <c r="DB668"/>
  <c r="DB667"/>
  <c r="DB666"/>
  <c r="DB665"/>
  <c r="DB664"/>
  <c r="DB663"/>
  <c r="DB662"/>
  <c r="DB661"/>
  <c r="DB660"/>
  <c r="DB659"/>
  <c r="DB658"/>
  <c r="DB657"/>
  <c r="DB656"/>
  <c r="DB655"/>
  <c r="DB654"/>
  <c r="DB653"/>
  <c r="DB652"/>
  <c r="DB651"/>
  <c r="DB650"/>
  <c r="DB649"/>
  <c r="DB648"/>
  <c r="DB647"/>
  <c r="DB646"/>
  <c r="DB645"/>
  <c r="DB644"/>
  <c r="DB643"/>
  <c r="DB642"/>
  <c r="DB641"/>
  <c r="DB640"/>
  <c r="DB639"/>
  <c r="DB638"/>
  <c r="DB637"/>
  <c r="DB636"/>
  <c r="DB635"/>
  <c r="DB634"/>
  <c r="DB633"/>
  <c r="DB632"/>
  <c r="DB631"/>
  <c r="DB630"/>
  <c r="DB629"/>
  <c r="DB628"/>
  <c r="DB627"/>
  <c r="DB626"/>
  <c r="DB625"/>
  <c r="DB624"/>
  <c r="DB623"/>
  <c r="DB622"/>
  <c r="DB621"/>
  <c r="DB620"/>
  <c r="DB619"/>
  <c r="DB618"/>
  <c r="DB617"/>
  <c r="DB616"/>
  <c r="DB615"/>
  <c r="DB614"/>
  <c r="DB613"/>
  <c r="DB612"/>
  <c r="DB611"/>
  <c r="DB610"/>
  <c r="DB609"/>
  <c r="DB608"/>
  <c r="DB607"/>
  <c r="DB606"/>
  <c r="DB605"/>
  <c r="DB604"/>
  <c r="DB603"/>
  <c r="DB602"/>
  <c r="DB601"/>
  <c r="DB600"/>
  <c r="DB599"/>
  <c r="DB598"/>
  <c r="DB597"/>
  <c r="DB596"/>
  <c r="DB595"/>
  <c r="DB594"/>
  <c r="DB593"/>
  <c r="DB592"/>
  <c r="DB591"/>
  <c r="DB590"/>
  <c r="DB589"/>
  <c r="DB588"/>
  <c r="DB587"/>
  <c r="DB586"/>
  <c r="DB585"/>
  <c r="DB584"/>
  <c r="DB583"/>
  <c r="DB582"/>
  <c r="DB581"/>
  <c r="DB580"/>
  <c r="DB579"/>
  <c r="DB578"/>
  <c r="DB577"/>
  <c r="DB576"/>
  <c r="DB575"/>
  <c r="DB574"/>
  <c r="DB573"/>
  <c r="DB572"/>
  <c r="DB571"/>
  <c r="DB570"/>
  <c r="DB569"/>
  <c r="DB568"/>
  <c r="DB567"/>
  <c r="DB566"/>
  <c r="DB565"/>
  <c r="DB564"/>
  <c r="DB563"/>
  <c r="DB562"/>
  <c r="DB561"/>
  <c r="DB560"/>
  <c r="DB559"/>
  <c r="DB558"/>
  <c r="DB557"/>
  <c r="DB556"/>
  <c r="DB555"/>
  <c r="DB554"/>
  <c r="DB553"/>
  <c r="DB552"/>
  <c r="DB551"/>
  <c r="DB550"/>
  <c r="DB549"/>
  <c r="DB548"/>
  <c r="DB547"/>
  <c r="DB546"/>
  <c r="DB545"/>
  <c r="DB544"/>
  <c r="DB543"/>
  <c r="DB542"/>
  <c r="DB541"/>
  <c r="DB540"/>
  <c r="DB539"/>
  <c r="DB538"/>
  <c r="DB537"/>
  <c r="DB536"/>
  <c r="DB535"/>
  <c r="DB534"/>
  <c r="DB533"/>
  <c r="DB532"/>
  <c r="DB531"/>
  <c r="DB530"/>
  <c r="DB529"/>
  <c r="DB528"/>
  <c r="DB527"/>
  <c r="DB526"/>
  <c r="DB525"/>
  <c r="DB524"/>
  <c r="DB523"/>
  <c r="DB522"/>
  <c r="DB521"/>
  <c r="DB520"/>
  <c r="DB519"/>
  <c r="DB518"/>
  <c r="DB517"/>
  <c r="DB516"/>
  <c r="DB515"/>
  <c r="DB514"/>
  <c r="DB513"/>
  <c r="DB512"/>
  <c r="DB511"/>
  <c r="DB510"/>
  <c r="DB509"/>
  <c r="DB508"/>
  <c r="DB507"/>
  <c r="DB506"/>
  <c r="DB505"/>
  <c r="DB504"/>
  <c r="DB503"/>
  <c r="DB502"/>
  <c r="DB501"/>
  <c r="DB500"/>
  <c r="DB499"/>
  <c r="DB498"/>
  <c r="DB497"/>
  <c r="DB496"/>
  <c r="DB495"/>
  <c r="DB494"/>
  <c r="DB493"/>
  <c r="DB492"/>
  <c r="DB491"/>
  <c r="DB490"/>
  <c r="DB489"/>
  <c r="DB488"/>
  <c r="DB487"/>
  <c r="DB486"/>
  <c r="DB485"/>
  <c r="DB484"/>
  <c r="DB483"/>
  <c r="DB482"/>
  <c r="DB481"/>
  <c r="DB480"/>
  <c r="DB479"/>
  <c r="DB478"/>
  <c r="DB477"/>
  <c r="DB476"/>
  <c r="DB475"/>
  <c r="DB474"/>
  <c r="DB473"/>
  <c r="DB472"/>
  <c r="DB471"/>
  <c r="DB470"/>
  <c r="DB469"/>
  <c r="DB468"/>
  <c r="DB467"/>
  <c r="DB466"/>
  <c r="DB465"/>
  <c r="DB464"/>
  <c r="DB463"/>
  <c r="DB462"/>
  <c r="DB461"/>
  <c r="DB460"/>
  <c r="DB459"/>
  <c r="DB458"/>
  <c r="DB457"/>
  <c r="DB456"/>
  <c r="DB455"/>
  <c r="DB454"/>
  <c r="DB453"/>
  <c r="DB452"/>
  <c r="DB451"/>
  <c r="DB450"/>
  <c r="DB449"/>
  <c r="DB448"/>
  <c r="DB447"/>
  <c r="DB446"/>
  <c r="DB445"/>
  <c r="DB444"/>
  <c r="DB443"/>
  <c r="DB442"/>
  <c r="DB441"/>
  <c r="DB440"/>
  <c r="DB439"/>
  <c r="DB438"/>
  <c r="DB437"/>
  <c r="DB436"/>
  <c r="DB435"/>
  <c r="DB434"/>
  <c r="DB433"/>
  <c r="DB432"/>
  <c r="DB431"/>
  <c r="DB430"/>
  <c r="DB429"/>
  <c r="DB428"/>
  <c r="DB427"/>
  <c r="DB426"/>
  <c r="DB425"/>
  <c r="DB424"/>
  <c r="DB423"/>
  <c r="DB422"/>
  <c r="DB421"/>
  <c r="DB420"/>
  <c r="DB419"/>
  <c r="DB418"/>
  <c r="DB417"/>
  <c r="DB416"/>
  <c r="DB415"/>
  <c r="DB414"/>
  <c r="DB413"/>
  <c r="DB412"/>
  <c r="DB411"/>
  <c r="DB410"/>
  <c r="DB409"/>
  <c r="DB408"/>
  <c r="DB407"/>
  <c r="DB406"/>
  <c r="DB405"/>
  <c r="DB404"/>
  <c r="DB403"/>
  <c r="DB402"/>
  <c r="DB401"/>
  <c r="DB400"/>
  <c r="DB399"/>
  <c r="DB398"/>
  <c r="DB397"/>
  <c r="DB396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379"/>
  <c r="DB378"/>
  <c r="DB377"/>
  <c r="DB376"/>
  <c r="DB375"/>
  <c r="DB374"/>
  <c r="DB373"/>
  <c r="DB372"/>
  <c r="DB371"/>
  <c r="DB370"/>
  <c r="DB369"/>
  <c r="DB368"/>
  <c r="DB367"/>
  <c r="DB366"/>
  <c r="DB365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28"/>
  <c r="DB327"/>
  <c r="DB326"/>
  <c r="DB325"/>
  <c r="DB324"/>
  <c r="DB323"/>
  <c r="DB322"/>
  <c r="DB321"/>
  <c r="DB320"/>
  <c r="DB319"/>
  <c r="DB318"/>
  <c r="DB317"/>
  <c r="DB316"/>
  <c r="DB315"/>
  <c r="DB314"/>
  <c r="DB313"/>
  <c r="DB312"/>
  <c r="DB311"/>
  <c r="DB310"/>
  <c r="DB309"/>
  <c r="DB308"/>
  <c r="DB307"/>
  <c r="DB306"/>
  <c r="DB305"/>
  <c r="DB304"/>
  <c r="DB303"/>
  <c r="DB302"/>
  <c r="DB301"/>
  <c r="DB300"/>
  <c r="DB299"/>
  <c r="DB298"/>
  <c r="DB297"/>
  <c r="DB296"/>
  <c r="DB295"/>
  <c r="DB294"/>
  <c r="DB293"/>
  <c r="DB292"/>
  <c r="DB291"/>
  <c r="DB290"/>
  <c r="DB289"/>
  <c r="DB288"/>
  <c r="DB287"/>
  <c r="DB286"/>
  <c r="DB285"/>
  <c r="DB284"/>
  <c r="DB283"/>
  <c r="DB282"/>
  <c r="DB281"/>
  <c r="DB280"/>
  <c r="DB279"/>
  <c r="DB278"/>
  <c r="DB277"/>
  <c r="DB276"/>
  <c r="DB275"/>
  <c r="DB274"/>
  <c r="DB273"/>
  <c r="DB272"/>
  <c r="DB271"/>
  <c r="DB270"/>
  <c r="DB269"/>
  <c r="DB268"/>
  <c r="DB267"/>
  <c r="DB266"/>
  <c r="DB265"/>
  <c r="DB264"/>
  <c r="DB263"/>
  <c r="DB262"/>
  <c r="DB261"/>
  <c r="DB260"/>
  <c r="DB259"/>
  <c r="DB258"/>
  <c r="DB257"/>
  <c r="DB256"/>
  <c r="DB255"/>
  <c r="DB254"/>
  <c r="DB253"/>
  <c r="DB252"/>
  <c r="DB251"/>
  <c r="DB250"/>
  <c r="DB249"/>
  <c r="DB248"/>
  <c r="DB247"/>
  <c r="DB246"/>
  <c r="DB245"/>
  <c r="DB244"/>
  <c r="DB243"/>
  <c r="DB242"/>
  <c r="DB241"/>
  <c r="DB240"/>
  <c r="DB239"/>
  <c r="DB238"/>
  <c r="DB237"/>
  <c r="DB236"/>
  <c r="DB235"/>
  <c r="DB234"/>
  <c r="DB233"/>
  <c r="DB232"/>
  <c r="DB231"/>
  <c r="DB230"/>
  <c r="DB229"/>
  <c r="DB228"/>
  <c r="DB227"/>
  <c r="DB226"/>
  <c r="DB225"/>
  <c r="DB224"/>
  <c r="DB223"/>
  <c r="DB222"/>
  <c r="DB221"/>
  <c r="DB220"/>
  <c r="DB219"/>
  <c r="DB218"/>
  <c r="DB217"/>
  <c r="DB216"/>
  <c r="DB215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B195"/>
  <c r="DB194"/>
  <c r="DB193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DB10"/>
  <c r="DB9"/>
  <c r="DB8"/>
  <c r="DB7"/>
  <c r="DB6"/>
  <c r="DB5"/>
  <c r="DB4"/>
  <c r="DB3"/>
  <c r="DB2"/>
  <c r="J1" i="4" a="1"/>
  <c r="W5" a="1"/>
  <c r="E4"/>
  <c r="W5" l="1"/>
  <c r="X5"/>
  <c r="Y5"/>
  <c r="Z5"/>
  <c r="AA5"/>
  <c r="AB5"/>
  <c r="AC5"/>
  <c r="AD5"/>
  <c r="AE5"/>
  <c r="W6"/>
  <c r="X6"/>
  <c r="Y6"/>
  <c r="Z6"/>
  <c r="AA6"/>
  <c r="AB6"/>
  <c r="AC6"/>
  <c r="AD6"/>
  <c r="AE6"/>
  <c r="W7"/>
  <c r="X7"/>
  <c r="Y7"/>
  <c r="Z7"/>
  <c r="AA7"/>
  <c r="AB7"/>
  <c r="AC7"/>
  <c r="AD7"/>
  <c r="AE7"/>
  <c r="W8"/>
  <c r="X8"/>
  <c r="Y8"/>
  <c r="Z8"/>
  <c r="AA8"/>
  <c r="AB8"/>
  <c r="AC8"/>
  <c r="AD8"/>
  <c r="AE8"/>
  <c r="W9"/>
  <c r="X9"/>
  <c r="Y9"/>
  <c r="Z9"/>
  <c r="AA9"/>
  <c r="AB9"/>
  <c r="AC9"/>
  <c r="AD9"/>
  <c r="AE9"/>
  <c r="W10"/>
  <c r="X10"/>
  <c r="Y10"/>
  <c r="Z10"/>
  <c r="AA10"/>
  <c r="AB10"/>
  <c r="AC10"/>
  <c r="AD10"/>
  <c r="AE10"/>
  <c r="W11"/>
  <c r="X11"/>
  <c r="Y11"/>
  <c r="Z11"/>
  <c r="AA11"/>
  <c r="AB11"/>
  <c r="AC11"/>
  <c r="AD11"/>
  <c r="AE11"/>
  <c r="W12"/>
  <c r="X12"/>
  <c r="Y12"/>
  <c r="Z12"/>
  <c r="AA12"/>
  <c r="AB12"/>
  <c r="AC12"/>
  <c r="AD12"/>
  <c r="AE12"/>
  <c r="W13"/>
  <c r="X13"/>
  <c r="Y13"/>
  <c r="Z13"/>
  <c r="AA13"/>
  <c r="AB13"/>
  <c r="AC13"/>
  <c r="AD13"/>
  <c r="AE13"/>
  <c r="W14"/>
  <c r="X14"/>
  <c r="Y14"/>
  <c r="Z14"/>
  <c r="AA14"/>
  <c r="AB14"/>
  <c r="AC14"/>
  <c r="AD14"/>
  <c r="AE14"/>
  <c r="W15"/>
  <c r="X15"/>
  <c r="Y15"/>
  <c r="Z15"/>
  <c r="AA15"/>
  <c r="AB15"/>
  <c r="AC15"/>
  <c r="AD15"/>
  <c r="AE15"/>
  <c r="W16"/>
  <c r="X16"/>
  <c r="Y16"/>
  <c r="Z16"/>
  <c r="AA16"/>
  <c r="AB16"/>
  <c r="AC16"/>
  <c r="AD16"/>
  <c r="AE16"/>
  <c r="W17"/>
  <c r="X17"/>
  <c r="Y17"/>
  <c r="Z17"/>
  <c r="AA17"/>
  <c r="AB17"/>
  <c r="AC17"/>
  <c r="AD17"/>
  <c r="AE17"/>
  <c r="W18"/>
  <c r="X18"/>
  <c r="Y18"/>
  <c r="Z18"/>
  <c r="AA18"/>
  <c r="AB18"/>
  <c r="AC18"/>
  <c r="AD18"/>
  <c r="AE18"/>
  <c r="W19"/>
  <c r="X19"/>
  <c r="Y19"/>
  <c r="Z19"/>
  <c r="AA19"/>
  <c r="AB19"/>
  <c r="AC19"/>
  <c r="AD19"/>
  <c r="AE19"/>
  <c r="W20"/>
  <c r="X20"/>
  <c r="Y20"/>
  <c r="Z20"/>
  <c r="AA20"/>
  <c r="AB20"/>
  <c r="AC20"/>
  <c r="AD20"/>
  <c r="AE20"/>
  <c r="W21"/>
  <c r="X21"/>
  <c r="Y21"/>
  <c r="Z21"/>
  <c r="AA21"/>
  <c r="AB21"/>
  <c r="AC21"/>
  <c r="AD21"/>
  <c r="AE21"/>
  <c r="W22"/>
  <c r="X22"/>
  <c r="Y22"/>
  <c r="Z22"/>
  <c r="AA22"/>
  <c r="AB22"/>
  <c r="AC22"/>
  <c r="AD22"/>
  <c r="AE22"/>
  <c r="W23"/>
  <c r="X23"/>
  <c r="Y23"/>
  <c r="Z23"/>
  <c r="AA23"/>
  <c r="AB23"/>
  <c r="AC23"/>
  <c r="AD23"/>
  <c r="AE23"/>
  <c r="W24"/>
  <c r="X24"/>
  <c r="Y24"/>
  <c r="Z24"/>
  <c r="AA24"/>
  <c r="AB24"/>
  <c r="AC24"/>
  <c r="AD24"/>
  <c r="AE24"/>
  <c r="W25"/>
  <c r="X25"/>
  <c r="Y25"/>
  <c r="Z25"/>
  <c r="AA25"/>
  <c r="AB25"/>
  <c r="AC25"/>
  <c r="AD25"/>
  <c r="AE25"/>
  <c r="W26"/>
  <c r="X26"/>
  <c r="Y26"/>
  <c r="Z26"/>
  <c r="AA26"/>
  <c r="AB26"/>
  <c r="AC26"/>
  <c r="AD26"/>
  <c r="AE26"/>
  <c r="W27"/>
  <c r="X27"/>
  <c r="Y27"/>
  <c r="Z27"/>
  <c r="AA27"/>
  <c r="AB27"/>
  <c r="AC27"/>
  <c r="AD27"/>
  <c r="AE27"/>
  <c r="W28"/>
  <c r="X28"/>
  <c r="Y28"/>
  <c r="Z28"/>
  <c r="AA28"/>
  <c r="AB28"/>
  <c r="AC28"/>
  <c r="AD28"/>
  <c r="AE28"/>
  <c r="W29"/>
  <c r="X29"/>
  <c r="Y29"/>
  <c r="Z29"/>
  <c r="AA29"/>
  <c r="AB29"/>
  <c r="AC29"/>
  <c r="AD29"/>
  <c r="AE29"/>
  <c r="W30"/>
  <c r="X30"/>
  <c r="Y30"/>
  <c r="Z30"/>
  <c r="AA30"/>
  <c r="AB30"/>
  <c r="AC30"/>
  <c r="AD30"/>
  <c r="AE30"/>
  <c r="W31"/>
  <c r="X31"/>
  <c r="Y31"/>
  <c r="Z31"/>
  <c r="AA31"/>
  <c r="AB31"/>
  <c r="AC31"/>
  <c r="AD31"/>
  <c r="AE31"/>
  <c r="W32"/>
  <c r="X32"/>
  <c r="Y32"/>
  <c r="Z32"/>
  <c r="AA32"/>
  <c r="AB32"/>
  <c r="AC32"/>
  <c r="AD32"/>
  <c r="AE32"/>
  <c r="W33"/>
  <c r="X33"/>
  <c r="Y33"/>
  <c r="Z33"/>
  <c r="AA33"/>
  <c r="AB33"/>
  <c r="AC33"/>
  <c r="AD33"/>
  <c r="AE33"/>
  <c r="W34"/>
  <c r="X34"/>
  <c r="Y34"/>
  <c r="Z34"/>
  <c r="AA34"/>
  <c r="AB34"/>
  <c r="AC34"/>
  <c r="AD34"/>
  <c r="AE34"/>
  <c r="W35"/>
  <c r="X35"/>
  <c r="Y35"/>
  <c r="Z35"/>
  <c r="AA35"/>
  <c r="AB35"/>
  <c r="AC35"/>
  <c r="AD35"/>
  <c r="AE35"/>
  <c r="W36"/>
  <c r="X36"/>
  <c r="Y36"/>
  <c r="Z36"/>
  <c r="AA36"/>
  <c r="AB36"/>
  <c r="AC36"/>
  <c r="AD36"/>
  <c r="AE36"/>
  <c r="W37"/>
  <c r="X37"/>
  <c r="Y37"/>
  <c r="Z37"/>
  <c r="AA37"/>
  <c r="AB37"/>
  <c r="AC37"/>
  <c r="AD37"/>
  <c r="AE37"/>
  <c r="W38"/>
  <c r="X38"/>
  <c r="Y38"/>
  <c r="Z38"/>
  <c r="AA38"/>
  <c r="AB38"/>
  <c r="AC38"/>
  <c r="AD38"/>
  <c r="AE38"/>
  <c r="W39"/>
  <c r="X39"/>
  <c r="Y39"/>
  <c r="Z39"/>
  <c r="AA39"/>
  <c r="AB39"/>
  <c r="AC39"/>
  <c r="AD39"/>
  <c r="AE39"/>
  <c r="W40"/>
  <c r="X40"/>
  <c r="Y40"/>
  <c r="Z40"/>
  <c r="AA40"/>
  <c r="AB40"/>
  <c r="AC40"/>
  <c r="AD40"/>
  <c r="AE40"/>
  <c r="W41"/>
  <c r="X41"/>
  <c r="Y41"/>
  <c r="Z41"/>
  <c r="AA41"/>
  <c r="AB41"/>
  <c r="AC41"/>
  <c r="AD41"/>
  <c r="AE41"/>
  <c r="W42"/>
  <c r="X42"/>
  <c r="Y42"/>
  <c r="Z42"/>
  <c r="AA42"/>
  <c r="AB42"/>
  <c r="AC42"/>
  <c r="AD42"/>
  <c r="AE42"/>
  <c r="W43"/>
  <c r="X43"/>
  <c r="Y43"/>
  <c r="Z43"/>
  <c r="AA43"/>
  <c r="AB43"/>
  <c r="AC43"/>
  <c r="AD43"/>
  <c r="AE43"/>
  <c r="W44"/>
  <c r="X44"/>
  <c r="Y44"/>
  <c r="Z44"/>
  <c r="AA44"/>
  <c r="AB44"/>
  <c r="AC44"/>
  <c r="AD44"/>
  <c r="AE44"/>
  <c r="W45"/>
  <c r="X45"/>
  <c r="Y45"/>
  <c r="Z45"/>
  <c r="AA45"/>
  <c r="AB45"/>
  <c r="AC45"/>
  <c r="AD45"/>
  <c r="AE45"/>
  <c r="W46"/>
  <c r="X46"/>
  <c r="Y46"/>
  <c r="Z46"/>
  <c r="AA46"/>
  <c r="AB46"/>
  <c r="AC46"/>
  <c r="AD46"/>
  <c r="AE46"/>
  <c r="W47"/>
  <c r="X47"/>
  <c r="Y47"/>
  <c r="Z47"/>
  <c r="AA47"/>
  <c r="AB47"/>
  <c r="AC47"/>
  <c r="AD47"/>
  <c r="AE47"/>
  <c r="W48"/>
  <c r="X48"/>
  <c r="Y48"/>
  <c r="Z48"/>
  <c r="AA48"/>
  <c r="AB48"/>
  <c r="AC48"/>
  <c r="AD48"/>
  <c r="AE48"/>
  <c r="W49"/>
  <c r="X49"/>
  <c r="Y49"/>
  <c r="Z49"/>
  <c r="AA49"/>
  <c r="AB49"/>
  <c r="AC49"/>
  <c r="AD49"/>
  <c r="AE49"/>
  <c r="W50"/>
  <c r="X50"/>
  <c r="Y50"/>
  <c r="Z50"/>
  <c r="AA50"/>
  <c r="AB50"/>
  <c r="AC50"/>
  <c r="AD50"/>
  <c r="AE50"/>
  <c r="W51"/>
  <c r="X51"/>
  <c r="Y51"/>
  <c r="Z51"/>
  <c r="AA51"/>
  <c r="AB51"/>
  <c r="AC51"/>
  <c r="AD51"/>
  <c r="AE51"/>
  <c r="W52"/>
  <c r="X52"/>
  <c r="Y52"/>
  <c r="Z52"/>
  <c r="AA52"/>
  <c r="AB52"/>
  <c r="AC52"/>
  <c r="AD52"/>
  <c r="AE52"/>
  <c r="W53"/>
  <c r="X53"/>
  <c r="Y53"/>
  <c r="Z53"/>
  <c r="AA53"/>
  <c r="AB53"/>
  <c r="AC53"/>
  <c r="AD53"/>
  <c r="AE53"/>
  <c r="W54"/>
  <c r="X54"/>
  <c r="Y54"/>
  <c r="Z54"/>
  <c r="AA54"/>
  <c r="AB54"/>
  <c r="AC54"/>
  <c r="AD54"/>
  <c r="AE54"/>
  <c r="W55"/>
  <c r="X55"/>
  <c r="Y55"/>
  <c r="Z55"/>
  <c r="AA55"/>
  <c r="AB55"/>
  <c r="AC55"/>
  <c r="AD55"/>
  <c r="AE55"/>
  <c r="W56"/>
  <c r="X56"/>
  <c r="Y56"/>
  <c r="Z56"/>
  <c r="AA56"/>
  <c r="AB56"/>
  <c r="AC56"/>
  <c r="AD56"/>
  <c r="AE56"/>
  <c r="W57"/>
  <c r="X57"/>
  <c r="Y57"/>
  <c r="Z57"/>
  <c r="AA57"/>
  <c r="AB57"/>
  <c r="AC57"/>
  <c r="AD57"/>
  <c r="AE57"/>
  <c r="J1"/>
  <c r="J2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M5" a="1"/>
  <c r="M5" l="1"/>
  <c r="N5"/>
  <c r="O5"/>
  <c r="P5"/>
  <c r="Q5"/>
  <c r="R5"/>
  <c r="S5"/>
  <c r="T5"/>
  <c r="U5"/>
  <c r="M6"/>
  <c r="N6"/>
  <c r="O6"/>
  <c r="P6"/>
  <c r="Q6"/>
  <c r="R6"/>
  <c r="S6"/>
  <c r="T6"/>
  <c r="U6"/>
  <c r="M7"/>
  <c r="N7"/>
  <c r="O7"/>
  <c r="P7"/>
  <c r="Q7"/>
  <c r="R7"/>
  <c r="S7"/>
  <c r="T7"/>
  <c r="U7"/>
  <c r="M8"/>
  <c r="N8"/>
  <c r="O8"/>
  <c r="P8"/>
  <c r="Q8"/>
  <c r="R8"/>
  <c r="S8"/>
  <c r="T8"/>
  <c r="U8"/>
  <c r="M9"/>
  <c r="N9"/>
  <c r="O9"/>
  <c r="P9"/>
  <c r="Q9"/>
  <c r="R9"/>
  <c r="S9"/>
  <c r="T9"/>
  <c r="U9"/>
  <c r="M10"/>
  <c r="N10"/>
  <c r="O10"/>
  <c r="P10"/>
  <c r="Q10"/>
  <c r="R10"/>
  <c r="S10"/>
  <c r="T10"/>
  <c r="U10"/>
  <c r="M11"/>
  <c r="N11"/>
  <c r="O11"/>
  <c r="P11"/>
  <c r="Q11"/>
  <c r="R11"/>
  <c r="S11"/>
  <c r="T11"/>
  <c r="U11"/>
  <c r="M12"/>
  <c r="N12"/>
  <c r="O12"/>
  <c r="P12"/>
  <c r="Q12"/>
  <c r="R12"/>
  <c r="S12"/>
  <c r="T12"/>
  <c r="U12"/>
  <c r="M13"/>
  <c r="N13"/>
  <c r="O13"/>
  <c r="P13"/>
  <c r="Q13"/>
  <c r="R13"/>
  <c r="S13"/>
  <c r="T13"/>
  <c r="U13"/>
  <c r="M14"/>
  <c r="N14"/>
  <c r="O14"/>
  <c r="P14"/>
  <c r="Q14"/>
  <c r="R14"/>
  <c r="S14"/>
  <c r="T14"/>
  <c r="U14"/>
  <c r="M15"/>
  <c r="N15"/>
  <c r="O15"/>
  <c r="P15"/>
  <c r="Q15"/>
  <c r="R15"/>
  <c r="S15"/>
  <c r="T15"/>
  <c r="U15"/>
  <c r="M16"/>
  <c r="N16"/>
  <c r="O16"/>
  <c r="P16"/>
  <c r="Q16"/>
  <c r="R16"/>
  <c r="S16"/>
  <c r="T16"/>
  <c r="U16"/>
  <c r="M17"/>
  <c r="N17"/>
  <c r="O17"/>
  <c r="P17"/>
  <c r="Q17"/>
  <c r="R17"/>
  <c r="S17"/>
  <c r="T17"/>
  <c r="U17"/>
  <c r="M18"/>
  <c r="N18"/>
  <c r="O18"/>
  <c r="P18"/>
  <c r="Q18"/>
  <c r="R18"/>
  <c r="S18"/>
  <c r="T18"/>
  <c r="U18"/>
  <c r="M19"/>
  <c r="N19"/>
  <c r="O19"/>
  <c r="P19"/>
  <c r="Q19"/>
  <c r="R19"/>
  <c r="S19"/>
  <c r="T19"/>
  <c r="U19"/>
  <c r="M20"/>
  <c r="N20"/>
  <c r="O20"/>
  <c r="P20"/>
  <c r="Q20"/>
  <c r="R20"/>
  <c r="S20"/>
  <c r="T20"/>
  <c r="U20"/>
  <c r="M21"/>
  <c r="N21"/>
  <c r="O21"/>
  <c r="P21"/>
  <c r="Q21"/>
  <c r="R21"/>
  <c r="S21"/>
  <c r="T21"/>
  <c r="U21"/>
  <c r="M22"/>
  <c r="N22"/>
  <c r="O22"/>
  <c r="P22"/>
  <c r="Q22"/>
  <c r="R22"/>
  <c r="S22"/>
  <c r="T22"/>
  <c r="U22"/>
  <c r="M23"/>
  <c r="N23"/>
  <c r="O23"/>
  <c r="P23"/>
  <c r="Q23"/>
  <c r="R23"/>
  <c r="S23"/>
  <c r="T23"/>
  <c r="U23"/>
  <c r="M24"/>
  <c r="N24"/>
  <c r="O24"/>
  <c r="P24"/>
  <c r="Q24"/>
  <c r="R24"/>
  <c r="S24"/>
  <c r="T24"/>
  <c r="U24"/>
  <c r="M25"/>
  <c r="N25"/>
  <c r="O25"/>
  <c r="P25"/>
  <c r="Q25"/>
  <c r="R25"/>
  <c r="S25"/>
  <c r="T25"/>
  <c r="U25"/>
  <c r="M26"/>
  <c r="N26"/>
  <c r="O26"/>
  <c r="P26"/>
  <c r="Q26"/>
  <c r="R26"/>
  <c r="S26"/>
  <c r="T26"/>
  <c r="U26"/>
  <c r="M27"/>
  <c r="N27"/>
  <c r="O27"/>
  <c r="P27"/>
  <c r="Q27"/>
  <c r="R27"/>
  <c r="S27"/>
  <c r="T27"/>
  <c r="U27"/>
  <c r="M28"/>
  <c r="N28"/>
  <c r="O28"/>
  <c r="P28"/>
  <c r="Q28"/>
  <c r="R28"/>
  <c r="S28"/>
  <c r="T28"/>
  <c r="U28"/>
  <c r="M29"/>
  <c r="N29"/>
  <c r="O29"/>
  <c r="P29"/>
  <c r="Q29"/>
  <c r="R29"/>
  <c r="S29"/>
  <c r="T29"/>
  <c r="U29"/>
  <c r="M30"/>
  <c r="N30"/>
  <c r="O30"/>
  <c r="P30"/>
  <c r="Q30"/>
  <c r="R30"/>
  <c r="S30"/>
  <c r="T30"/>
  <c r="U30"/>
  <c r="M31"/>
  <c r="N31"/>
  <c r="O31"/>
  <c r="P31"/>
  <c r="Q31"/>
  <c r="R31"/>
  <c r="S31"/>
  <c r="T31"/>
  <c r="U31"/>
  <c r="M32"/>
  <c r="N32"/>
  <c r="O32"/>
  <c r="P32"/>
  <c r="Q32"/>
  <c r="R32"/>
  <c r="S32"/>
  <c r="T32"/>
  <c r="U32"/>
  <c r="M33"/>
  <c r="N33"/>
  <c r="O33"/>
  <c r="P33"/>
  <c r="Q33"/>
  <c r="R33"/>
  <c r="S33"/>
  <c r="T33"/>
  <c r="U33"/>
  <c r="M34"/>
  <c r="N34"/>
  <c r="O34"/>
  <c r="P34"/>
  <c r="Q34"/>
  <c r="R34"/>
  <c r="S34"/>
  <c r="T34"/>
  <c r="U34"/>
  <c r="M35"/>
  <c r="N35"/>
  <c r="O35"/>
  <c r="P35"/>
  <c r="Q35"/>
  <c r="R35"/>
  <c r="S35"/>
  <c r="T35"/>
  <c r="U35"/>
  <c r="M36"/>
  <c r="N36"/>
  <c r="O36"/>
  <c r="P36"/>
  <c r="Q36"/>
  <c r="R36"/>
  <c r="S36"/>
  <c r="T36"/>
  <c r="U36"/>
  <c r="M37"/>
  <c r="N37"/>
  <c r="O37"/>
  <c r="P37"/>
  <c r="Q37"/>
  <c r="R37"/>
  <c r="S37"/>
  <c r="T37"/>
  <c r="U37"/>
  <c r="M38"/>
  <c r="N38"/>
  <c r="O38"/>
  <c r="P38"/>
  <c r="Q38"/>
  <c r="R38"/>
  <c r="S38"/>
  <c r="T38"/>
  <c r="U38"/>
  <c r="M39"/>
  <c r="N39"/>
  <c r="O39"/>
  <c r="P39"/>
  <c r="Q39"/>
  <c r="R39"/>
  <c r="S39"/>
  <c r="T39"/>
  <c r="U39"/>
  <c r="M40"/>
  <c r="N40"/>
  <c r="O40"/>
  <c r="P40"/>
  <c r="Q40"/>
  <c r="R40"/>
  <c r="S40"/>
  <c r="T40"/>
  <c r="U40"/>
  <c r="M41"/>
  <c r="N41"/>
  <c r="O41"/>
  <c r="P41"/>
  <c r="Q41"/>
  <c r="R41"/>
  <c r="S41"/>
  <c r="T41"/>
  <c r="U41"/>
  <c r="M42"/>
  <c r="N42"/>
  <c r="O42"/>
  <c r="P42"/>
  <c r="Q42"/>
  <c r="R42"/>
  <c r="S42"/>
  <c r="T42"/>
  <c r="U42"/>
  <c r="M43"/>
  <c r="N43"/>
  <c r="O43"/>
  <c r="P43"/>
  <c r="Q43"/>
  <c r="R43"/>
  <c r="S43"/>
  <c r="T43"/>
  <c r="U43"/>
  <c r="M44"/>
  <c r="N44"/>
  <c r="O44"/>
  <c r="P44"/>
  <c r="Q44"/>
  <c r="R44"/>
  <c r="S44"/>
  <c r="T44"/>
  <c r="U44"/>
  <c r="M45"/>
  <c r="N45"/>
  <c r="O45"/>
  <c r="P45"/>
  <c r="Q45"/>
  <c r="R45"/>
  <c r="S45"/>
  <c r="T45"/>
  <c r="U45"/>
  <c r="M46"/>
  <c r="N46"/>
  <c r="O46"/>
  <c r="P46"/>
  <c r="Q46"/>
  <c r="R46"/>
  <c r="S46"/>
  <c r="T46"/>
  <c r="U46"/>
  <c r="M47"/>
  <c r="N47"/>
  <c r="O47"/>
  <c r="P47"/>
  <c r="Q47"/>
  <c r="R47"/>
  <c r="S47"/>
  <c r="T47"/>
  <c r="U47"/>
  <c r="M48"/>
  <c r="N48"/>
  <c r="O48"/>
  <c r="P48"/>
  <c r="Q48"/>
  <c r="R48"/>
  <c r="S48"/>
  <c r="T48"/>
  <c r="U48"/>
  <c r="M49"/>
  <c r="N49"/>
  <c r="O49"/>
  <c r="P49"/>
  <c r="Q49"/>
  <c r="R49"/>
  <c r="S49"/>
  <c r="T49"/>
  <c r="U49"/>
  <c r="E5" i="5" a="1"/>
  <c r="J53" l="1"/>
  <c r="I53"/>
  <c r="H53"/>
  <c r="G53"/>
  <c r="F53"/>
  <c r="E53"/>
  <c r="J52"/>
  <c r="I52"/>
  <c r="H52"/>
  <c r="G52"/>
  <c r="F52"/>
  <c r="E52"/>
  <c r="J51"/>
  <c r="I51"/>
  <c r="H51"/>
  <c r="G51"/>
  <c r="F51"/>
  <c r="E51"/>
  <c r="J50"/>
  <c r="I50"/>
  <c r="H50"/>
  <c r="G50"/>
  <c r="F50"/>
  <c r="E50"/>
  <c r="J49"/>
  <c r="I49"/>
  <c r="H49"/>
  <c r="G49"/>
  <c r="F49"/>
  <c r="E49"/>
  <c r="J48"/>
  <c r="I48"/>
  <c r="H48"/>
  <c r="G48"/>
  <c r="F48"/>
  <c r="E48"/>
  <c r="J47"/>
  <c r="I47"/>
  <c r="H47"/>
  <c r="G47"/>
  <c r="F47"/>
  <c r="E47"/>
  <c r="J46"/>
  <c r="I46"/>
  <c r="H46"/>
  <c r="G46"/>
  <c r="F46"/>
  <c r="E46"/>
  <c r="J45"/>
  <c r="I45"/>
  <c r="H45"/>
  <c r="G45"/>
  <c r="F45"/>
  <c r="E45"/>
  <c r="J44"/>
  <c r="I44"/>
  <c r="H44"/>
  <c r="G44"/>
  <c r="F44"/>
  <c r="E44"/>
  <c r="J43"/>
  <c r="I43"/>
  <c r="H43"/>
  <c r="G43"/>
  <c r="F43"/>
  <c r="E43"/>
  <c r="J42"/>
  <c r="I42"/>
  <c r="H42"/>
  <c r="G42"/>
  <c r="F42"/>
  <c r="E42"/>
  <c r="J41"/>
  <c r="I41"/>
  <c r="H41"/>
  <c r="G41"/>
  <c r="F41"/>
  <c r="E41"/>
  <c r="J40"/>
  <c r="I40"/>
  <c r="H40"/>
  <c r="G40"/>
  <c r="F40"/>
  <c r="E40"/>
  <c r="J39"/>
  <c r="I39"/>
  <c r="H39"/>
  <c r="G39"/>
  <c r="F39"/>
  <c r="E39"/>
  <c r="J38"/>
  <c r="I38"/>
  <c r="H38"/>
  <c r="G38"/>
  <c r="F38"/>
  <c r="E38"/>
  <c r="J37"/>
  <c r="I37"/>
  <c r="H37"/>
  <c r="G37"/>
  <c r="F37"/>
  <c r="E37"/>
  <c r="J36"/>
  <c r="I36"/>
  <c r="H36"/>
  <c r="G36"/>
  <c r="F36"/>
  <c r="E36"/>
  <c r="J35"/>
  <c r="I35"/>
  <c r="H35"/>
  <c r="G35"/>
  <c r="F35"/>
  <c r="E35"/>
  <c r="J34"/>
  <c r="I34"/>
  <c r="H34"/>
  <c r="G34"/>
  <c r="F34"/>
  <c r="E34"/>
  <c r="J33"/>
  <c r="I33"/>
  <c r="H33"/>
  <c r="G33"/>
  <c r="F33"/>
  <c r="E33"/>
  <c r="J32"/>
  <c r="I32"/>
  <c r="H32"/>
  <c r="G32"/>
  <c r="F32"/>
  <c r="E32"/>
  <c r="J31"/>
  <c r="I31"/>
  <c r="H31"/>
  <c r="G31"/>
  <c r="F31"/>
  <c r="E31"/>
  <c r="J30"/>
  <c r="I30"/>
  <c r="H30"/>
  <c r="G30"/>
  <c r="F30"/>
  <c r="E30"/>
  <c r="J29"/>
  <c r="I29"/>
  <c r="H29"/>
  <c r="G29"/>
  <c r="F29"/>
  <c r="E29"/>
  <c r="J28"/>
  <c r="I28"/>
  <c r="H28"/>
  <c r="G28"/>
  <c r="F28"/>
  <c r="E28"/>
  <c r="J27"/>
  <c r="I27"/>
  <c r="H27"/>
  <c r="G27"/>
  <c r="F27"/>
  <c r="E27"/>
  <c r="J26"/>
  <c r="I26"/>
  <c r="H26"/>
  <c r="G26"/>
  <c r="F26"/>
  <c r="E26"/>
  <c r="J25"/>
  <c r="I25"/>
  <c r="H25"/>
  <c r="G25"/>
  <c r="F25"/>
  <c r="E25"/>
  <c r="J24"/>
  <c r="I24"/>
  <c r="H24"/>
  <c r="G24"/>
  <c r="F24"/>
  <c r="E24"/>
  <c r="J23"/>
  <c r="I23"/>
  <c r="H23"/>
  <c r="G23"/>
  <c r="F23"/>
  <c r="E23"/>
  <c r="J22"/>
  <c r="I22"/>
  <c r="H22"/>
  <c r="G22"/>
  <c r="F22"/>
  <c r="E22"/>
  <c r="J21"/>
  <c r="I21"/>
  <c r="H21"/>
  <c r="G21"/>
  <c r="F21"/>
  <c r="E21"/>
  <c r="J20"/>
  <c r="I20"/>
  <c r="H20"/>
  <c r="G20"/>
  <c r="F20"/>
  <c r="E20"/>
  <c r="J19"/>
  <c r="I19"/>
  <c r="H19"/>
  <c r="G19"/>
  <c r="F19"/>
  <c r="E19"/>
  <c r="J18"/>
  <c r="I18"/>
  <c r="H18"/>
  <c r="G18"/>
  <c r="F18"/>
  <c r="E18"/>
  <c r="J17"/>
  <c r="I17"/>
  <c r="H17"/>
  <c r="G17"/>
  <c r="F17"/>
  <c r="E17"/>
  <c r="J16"/>
  <c r="I16"/>
  <c r="H16"/>
  <c r="G16"/>
  <c r="F16"/>
  <c r="E16"/>
  <c r="J15"/>
  <c r="I15"/>
  <c r="H15"/>
  <c r="G15"/>
  <c r="F15"/>
  <c r="E15"/>
  <c r="J14"/>
  <c r="I14"/>
  <c r="H14"/>
  <c r="G14"/>
  <c r="F14"/>
  <c r="E14"/>
  <c r="J13"/>
  <c r="I13"/>
  <c r="H13"/>
  <c r="G13"/>
  <c r="F13"/>
  <c r="E13"/>
  <c r="J12"/>
  <c r="I12"/>
  <c r="H12"/>
  <c r="G12"/>
  <c r="F12"/>
  <c r="E12"/>
  <c r="J11"/>
  <c r="I11"/>
  <c r="H11"/>
  <c r="G11"/>
  <c r="F11"/>
  <c r="E11"/>
  <c r="J10"/>
  <c r="I10"/>
  <c r="H10"/>
  <c r="G10"/>
  <c r="F10"/>
  <c r="E10"/>
  <c r="J9"/>
  <c r="I9"/>
  <c r="H9"/>
  <c r="G9"/>
  <c r="F9"/>
  <c r="E9"/>
  <c r="J8"/>
  <c r="I8"/>
  <c r="H8"/>
  <c r="G8"/>
  <c r="F8"/>
  <c r="E8"/>
  <c r="J7"/>
  <c r="I7"/>
  <c r="H7"/>
  <c r="G7"/>
  <c r="F7"/>
  <c r="E7"/>
  <c r="J6"/>
  <c r="I6"/>
  <c r="H6"/>
  <c r="G6"/>
  <c r="F6"/>
  <c r="E6"/>
  <c r="J5"/>
  <c r="I5"/>
  <c r="H5"/>
  <c r="G5"/>
  <c r="F5"/>
  <c r="E5"/>
  <c r="M1" a="1"/>
  <c r="H4" a="1"/>
  <c r="H4" l="1"/>
  <c r="M1001"/>
  <c r="M1000"/>
  <c r="M999"/>
  <c r="M998"/>
  <c r="M997"/>
  <c r="M996"/>
  <c r="M995"/>
  <c r="M994"/>
  <c r="M993"/>
  <c r="M992"/>
  <c r="M991"/>
  <c r="M990"/>
  <c r="M989"/>
  <c r="M988"/>
  <c r="M987"/>
  <c r="M986"/>
  <c r="M985"/>
  <c r="M984"/>
  <c r="M983"/>
  <c r="M982"/>
  <c r="M981"/>
  <c r="M980"/>
  <c r="M979"/>
  <c r="M978"/>
  <c r="M977"/>
  <c r="M976"/>
  <c r="M975"/>
  <c r="M974"/>
  <c r="M973"/>
  <c r="M972"/>
  <c r="M971"/>
  <c r="M970"/>
  <c r="M969"/>
  <c r="M968"/>
  <c r="M967"/>
  <c r="M966"/>
  <c r="M965"/>
  <c r="M964"/>
  <c r="M963"/>
  <c r="M962"/>
  <c r="M961"/>
  <c r="M960"/>
  <c r="M959"/>
  <c r="M958"/>
  <c r="M957"/>
  <c r="M956"/>
  <c r="M955"/>
  <c r="M954"/>
  <c r="M953"/>
  <c r="M952"/>
  <c r="M951"/>
  <c r="M950"/>
  <c r="M949"/>
  <c r="M948"/>
  <c r="M947"/>
  <c r="M946"/>
  <c r="M945"/>
  <c r="M944"/>
  <c r="M943"/>
  <c r="M942"/>
  <c r="M941"/>
  <c r="M940"/>
  <c r="M939"/>
  <c r="M938"/>
  <c r="M937"/>
  <c r="M936"/>
  <c r="M935"/>
  <c r="M934"/>
  <c r="M933"/>
  <c r="M932"/>
  <c r="M931"/>
  <c r="M930"/>
  <c r="M929"/>
  <c r="M928"/>
  <c r="M927"/>
  <c r="M926"/>
  <c r="M925"/>
  <c r="M924"/>
  <c r="M923"/>
  <c r="M922"/>
  <c r="M921"/>
  <c r="M920"/>
  <c r="M919"/>
  <c r="M918"/>
  <c r="M917"/>
  <c r="M916"/>
  <c r="M915"/>
  <c r="M914"/>
  <c r="M913"/>
  <c r="M912"/>
  <c r="M911"/>
  <c r="M910"/>
  <c r="M909"/>
  <c r="M908"/>
  <c r="M907"/>
  <c r="M906"/>
  <c r="M905"/>
  <c r="M904"/>
  <c r="M903"/>
  <c r="M902"/>
  <c r="M901"/>
  <c r="M900"/>
  <c r="M899"/>
  <c r="M898"/>
  <c r="M897"/>
  <c r="M896"/>
  <c r="M895"/>
  <c r="M894"/>
  <c r="M893"/>
  <c r="M892"/>
  <c r="M891"/>
  <c r="M890"/>
  <c r="M889"/>
  <c r="M888"/>
  <c r="M887"/>
  <c r="M886"/>
  <c r="M885"/>
  <c r="M884"/>
  <c r="M883"/>
  <c r="M882"/>
  <c r="M881"/>
  <c r="M880"/>
  <c r="M879"/>
  <c r="M878"/>
  <c r="M877"/>
  <c r="M876"/>
  <c r="M875"/>
  <c r="M874"/>
  <c r="M873"/>
  <c r="M872"/>
  <c r="M871"/>
  <c r="M870"/>
  <c r="M869"/>
  <c r="M868"/>
  <c r="M867"/>
  <c r="M866"/>
  <c r="M865"/>
  <c r="M864"/>
  <c r="M863"/>
  <c r="M862"/>
  <c r="M861"/>
  <c r="M860"/>
  <c r="M859"/>
  <c r="M858"/>
  <c r="M857"/>
  <c r="M856"/>
  <c r="M855"/>
  <c r="M854"/>
  <c r="M853"/>
  <c r="M852"/>
  <c r="M851"/>
  <c r="M850"/>
  <c r="M849"/>
  <c r="M848"/>
  <c r="M847"/>
  <c r="M846"/>
  <c r="M845"/>
  <c r="M844"/>
  <c r="M843"/>
  <c r="M842"/>
  <c r="M841"/>
  <c r="M840"/>
  <c r="M839"/>
  <c r="M838"/>
  <c r="M837"/>
  <c r="M836"/>
  <c r="M835"/>
  <c r="M834"/>
  <c r="M833"/>
  <c r="M832"/>
  <c r="M831"/>
  <c r="M830"/>
  <c r="M829"/>
  <c r="M828"/>
  <c r="M827"/>
  <c r="M826"/>
  <c r="M825"/>
  <c r="M824"/>
  <c r="M823"/>
  <c r="M822"/>
  <c r="M821"/>
  <c r="M820"/>
  <c r="M819"/>
  <c r="M818"/>
  <c r="M817"/>
  <c r="M816"/>
  <c r="M815"/>
  <c r="M814"/>
  <c r="M813"/>
  <c r="M812"/>
  <c r="M811"/>
  <c r="M810"/>
  <c r="M809"/>
  <c r="M808"/>
  <c r="M807"/>
  <c r="M806"/>
  <c r="M805"/>
  <c r="M804"/>
  <c r="M803"/>
  <c r="M802"/>
  <c r="M801"/>
  <c r="M800"/>
  <c r="M799"/>
  <c r="M798"/>
  <c r="M797"/>
  <c r="M796"/>
  <c r="M795"/>
  <c r="M794"/>
  <c r="M793"/>
  <c r="M792"/>
  <c r="M791"/>
  <c r="M790"/>
  <c r="M789"/>
  <c r="M788"/>
  <c r="M787"/>
  <c r="M786"/>
  <c r="M785"/>
  <c r="M784"/>
  <c r="M783"/>
  <c r="M782"/>
  <c r="M781"/>
  <c r="M780"/>
  <c r="M779"/>
  <c r="M778"/>
  <c r="M777"/>
  <c r="M776"/>
  <c r="M775"/>
  <c r="M774"/>
  <c r="M773"/>
  <c r="M772"/>
  <c r="M771"/>
  <c r="M770"/>
  <c r="M769"/>
  <c r="M768"/>
  <c r="M767"/>
  <c r="M766"/>
  <c r="M765"/>
  <c r="M764"/>
  <c r="M763"/>
  <c r="M762"/>
  <c r="M761"/>
  <c r="M760"/>
  <c r="M759"/>
  <c r="M758"/>
  <c r="M757"/>
  <c r="M756"/>
  <c r="M755"/>
  <c r="M754"/>
  <c r="M753"/>
  <c r="M752"/>
  <c r="M751"/>
  <c r="M750"/>
  <c r="M749"/>
  <c r="M748"/>
  <c r="M747"/>
  <c r="M746"/>
  <c r="M745"/>
  <c r="M744"/>
  <c r="M743"/>
  <c r="M742"/>
  <c r="M741"/>
  <c r="M740"/>
  <c r="M739"/>
  <c r="M738"/>
  <c r="M737"/>
  <c r="M736"/>
  <c r="M735"/>
  <c r="M734"/>
  <c r="M733"/>
  <c r="M732"/>
  <c r="M731"/>
  <c r="M730"/>
  <c r="M729"/>
  <c r="M728"/>
  <c r="M727"/>
  <c r="M726"/>
  <c r="M725"/>
  <c r="M724"/>
  <c r="M723"/>
  <c r="M722"/>
  <c r="M721"/>
  <c r="M720"/>
  <c r="M719"/>
  <c r="M718"/>
  <c r="M717"/>
  <c r="M716"/>
  <c r="M715"/>
  <c r="M714"/>
  <c r="M713"/>
  <c r="M712"/>
  <c r="M711"/>
  <c r="M710"/>
  <c r="M709"/>
  <c r="M708"/>
  <c r="M707"/>
  <c r="M706"/>
  <c r="M705"/>
  <c r="M704"/>
  <c r="M703"/>
  <c r="M702"/>
  <c r="M701"/>
  <c r="M700"/>
  <c r="M699"/>
  <c r="M698"/>
  <c r="M697"/>
  <c r="M696"/>
  <c r="M695"/>
  <c r="M694"/>
  <c r="M693"/>
  <c r="M692"/>
  <c r="M691"/>
  <c r="M690"/>
  <c r="M689"/>
  <c r="M688"/>
  <c r="M687"/>
  <c r="M686"/>
  <c r="M685"/>
  <c r="M684"/>
  <c r="M683"/>
  <c r="M682"/>
  <c r="M681"/>
  <c r="M680"/>
  <c r="M679"/>
  <c r="M678"/>
  <c r="M677"/>
  <c r="M676"/>
  <c r="M675"/>
  <c r="M674"/>
  <c r="M673"/>
  <c r="M672"/>
  <c r="M671"/>
  <c r="M670"/>
  <c r="M669"/>
  <c r="M668"/>
  <c r="M667"/>
  <c r="M666"/>
  <c r="M665"/>
  <c r="M664"/>
  <c r="M663"/>
  <c r="M662"/>
  <c r="M661"/>
  <c r="M660"/>
  <c r="M659"/>
  <c r="M658"/>
  <c r="M657"/>
  <c r="M656"/>
  <c r="M655"/>
  <c r="M654"/>
  <c r="M653"/>
  <c r="M652"/>
  <c r="M651"/>
  <c r="M650"/>
  <c r="M649"/>
  <c r="M648"/>
  <c r="M647"/>
  <c r="M646"/>
  <c r="M645"/>
  <c r="M644"/>
  <c r="M643"/>
  <c r="M642"/>
  <c r="M641"/>
  <c r="M640"/>
  <c r="M639"/>
  <c r="M638"/>
  <c r="M637"/>
  <c r="M636"/>
  <c r="M635"/>
  <c r="M634"/>
  <c r="M633"/>
  <c r="M632"/>
  <c r="M631"/>
  <c r="M630"/>
  <c r="M629"/>
  <c r="M628"/>
  <c r="M627"/>
  <c r="M626"/>
  <c r="M625"/>
  <c r="M624"/>
  <c r="M623"/>
  <c r="M622"/>
  <c r="M621"/>
  <c r="M620"/>
  <c r="M619"/>
  <c r="M618"/>
  <c r="M617"/>
  <c r="M616"/>
  <c r="M615"/>
  <c r="M614"/>
  <c r="M613"/>
  <c r="M612"/>
  <c r="M611"/>
  <c r="M610"/>
  <c r="M609"/>
  <c r="M608"/>
  <c r="M607"/>
  <c r="M606"/>
  <c r="M605"/>
  <c r="M604"/>
  <c r="M603"/>
  <c r="M602"/>
  <c r="M601"/>
  <c r="M600"/>
  <c r="M599"/>
  <c r="M598"/>
  <c r="M597"/>
  <c r="M596"/>
  <c r="M595"/>
  <c r="M594"/>
  <c r="M593"/>
  <c r="M592"/>
  <c r="M591"/>
  <c r="M590"/>
  <c r="M589"/>
  <c r="M588"/>
  <c r="M587"/>
  <c r="M586"/>
  <c r="M585"/>
  <c r="M584"/>
  <c r="M583"/>
  <c r="M582"/>
  <c r="M581"/>
  <c r="M580"/>
  <c r="M579"/>
  <c r="M578"/>
  <c r="M577"/>
  <c r="M576"/>
  <c r="M575"/>
  <c r="M574"/>
  <c r="M573"/>
  <c r="M572"/>
  <c r="M571"/>
  <c r="M570"/>
  <c r="M569"/>
  <c r="M568"/>
  <c r="M567"/>
  <c r="M566"/>
  <c r="M565"/>
  <c r="M564"/>
  <c r="M563"/>
  <c r="M562"/>
  <c r="M561"/>
  <c r="M560"/>
  <c r="M559"/>
  <c r="M558"/>
  <c r="M557"/>
  <c r="M556"/>
  <c r="M555"/>
  <c r="M554"/>
  <c r="M553"/>
  <c r="M552"/>
  <c r="M551"/>
  <c r="M550"/>
  <c r="M549"/>
  <c r="M548"/>
  <c r="M547"/>
  <c r="M546"/>
  <c r="M545"/>
  <c r="M544"/>
  <c r="M543"/>
  <c r="M542"/>
  <c r="M541"/>
  <c r="M540"/>
  <c r="M539"/>
  <c r="M538"/>
  <c r="M537"/>
  <c r="M536"/>
  <c r="M535"/>
  <c r="M534"/>
  <c r="M533"/>
  <c r="M532"/>
  <c r="M531"/>
  <c r="M530"/>
  <c r="M529"/>
  <c r="M528"/>
  <c r="M527"/>
  <c r="M526"/>
  <c r="M525"/>
  <c r="M524"/>
  <c r="M523"/>
  <c r="M522"/>
  <c r="M521"/>
  <c r="M520"/>
  <c r="M519"/>
  <c r="M518"/>
  <c r="M517"/>
  <c r="M516"/>
  <c r="M515"/>
  <c r="M514"/>
  <c r="M513"/>
  <c r="M512"/>
  <c r="M511"/>
  <c r="M510"/>
  <c r="M509"/>
  <c r="M508"/>
  <c r="M507"/>
  <c r="M506"/>
  <c r="M505"/>
  <c r="M504"/>
  <c r="M503"/>
  <c r="M502"/>
  <c r="M501"/>
  <c r="M500"/>
  <c r="M499"/>
  <c r="M498"/>
  <c r="M497"/>
  <c r="M496"/>
  <c r="M495"/>
  <c r="M494"/>
  <c r="M493"/>
  <c r="M492"/>
  <c r="M491"/>
  <c r="M490"/>
  <c r="M489"/>
  <c r="M488"/>
  <c r="M487"/>
  <c r="M486"/>
  <c r="M485"/>
  <c r="M484"/>
  <c r="M483"/>
  <c r="M482"/>
  <c r="M481"/>
  <c r="M480"/>
  <c r="M479"/>
  <c r="M478"/>
  <c r="M477"/>
  <c r="M476"/>
  <c r="M475"/>
  <c r="M474"/>
  <c r="M473"/>
  <c r="M472"/>
  <c r="M471"/>
  <c r="M470"/>
  <c r="M469"/>
  <c r="M468"/>
  <c r="M467"/>
  <c r="M466"/>
  <c r="M465"/>
  <c r="M464"/>
  <c r="M463"/>
  <c r="M462"/>
  <c r="M461"/>
  <c r="M460"/>
  <c r="M459"/>
  <c r="M458"/>
  <c r="M457"/>
  <c r="M456"/>
  <c r="M455"/>
  <c r="M454"/>
  <c r="M453"/>
  <c r="M452"/>
  <c r="M451"/>
  <c r="M450"/>
  <c r="M449"/>
  <c r="M448"/>
  <c r="M447"/>
  <c r="M446"/>
  <c r="M445"/>
  <c r="M444"/>
  <c r="M443"/>
  <c r="M442"/>
  <c r="M441"/>
  <c r="M440"/>
  <c r="M439"/>
  <c r="M438"/>
  <c r="M437"/>
  <c r="M436"/>
  <c r="M435"/>
  <c r="M434"/>
  <c r="M433"/>
  <c r="M432"/>
  <c r="M431"/>
  <c r="M430"/>
  <c r="M429"/>
  <c r="M428"/>
  <c r="M427"/>
  <c r="M426"/>
  <c r="M425"/>
  <c r="M424"/>
  <c r="M423"/>
  <c r="M422"/>
  <c r="M421"/>
  <c r="M420"/>
  <c r="M419"/>
  <c r="M418"/>
  <c r="M417"/>
  <c r="M416"/>
  <c r="M415"/>
  <c r="M414"/>
  <c r="M413"/>
  <c r="M412"/>
  <c r="M411"/>
  <c r="M410"/>
  <c r="M409"/>
  <c r="M408"/>
  <c r="M407"/>
  <c r="M406"/>
  <c r="M405"/>
  <c r="M404"/>
  <c r="M403"/>
  <c r="M402"/>
  <c r="M401"/>
  <c r="M400"/>
  <c r="M399"/>
  <c r="M398"/>
  <c r="M397"/>
  <c r="M396"/>
  <c r="M395"/>
  <c r="M394"/>
  <c r="M393"/>
  <c r="M392"/>
  <c r="M391"/>
  <c r="M390"/>
  <c r="M389"/>
  <c r="M388"/>
  <c r="M387"/>
  <c r="M386"/>
  <c r="M385"/>
  <c r="M384"/>
  <c r="M383"/>
  <c r="M382"/>
  <c r="M381"/>
  <c r="M380"/>
  <c r="M379"/>
  <c r="M378"/>
  <c r="M377"/>
  <c r="M376"/>
  <c r="M375"/>
  <c r="M374"/>
  <c r="M373"/>
  <c r="M372"/>
  <c r="M371"/>
  <c r="M370"/>
  <c r="M369"/>
  <c r="M368"/>
  <c r="M367"/>
  <c r="M366"/>
  <c r="M365"/>
  <c r="M364"/>
  <c r="M363"/>
  <c r="M362"/>
  <c r="M361"/>
  <c r="M360"/>
  <c r="M359"/>
  <c r="M358"/>
  <c r="M357"/>
  <c r="M356"/>
  <c r="M355"/>
  <c r="M354"/>
  <c r="M353"/>
  <c r="M352"/>
  <c r="M351"/>
  <c r="M350"/>
  <c r="M349"/>
  <c r="M348"/>
  <c r="M347"/>
  <c r="M346"/>
  <c r="M345"/>
  <c r="M344"/>
  <c r="M343"/>
  <c r="M342"/>
  <c r="M341"/>
  <c r="M340"/>
  <c r="M339"/>
  <c r="M338"/>
  <c r="M337"/>
  <c r="M336"/>
  <c r="M335"/>
  <c r="M334"/>
  <c r="M333"/>
  <c r="M332"/>
  <c r="M331"/>
  <c r="M330"/>
  <c r="M329"/>
  <c r="M328"/>
  <c r="M327"/>
  <c r="M326"/>
  <c r="M325"/>
  <c r="M324"/>
  <c r="M323"/>
  <c r="M322"/>
  <c r="M321"/>
  <c r="M320"/>
  <c r="M319"/>
  <c r="M318"/>
  <c r="M317"/>
  <c r="M316"/>
  <c r="M315"/>
  <c r="M314"/>
  <c r="M313"/>
  <c r="M312"/>
  <c r="M311"/>
  <c r="M310"/>
  <c r="M309"/>
  <c r="M308"/>
  <c r="M307"/>
  <c r="M306"/>
  <c r="M305"/>
  <c r="M304"/>
  <c r="M303"/>
  <c r="M302"/>
  <c r="M301"/>
  <c r="M300"/>
  <c r="M299"/>
  <c r="M298"/>
  <c r="M297"/>
  <c r="M296"/>
  <c r="M295"/>
  <c r="M294"/>
  <c r="M293"/>
  <c r="M292"/>
  <c r="M291"/>
  <c r="M290"/>
  <c r="M289"/>
  <c r="M288"/>
  <c r="M287"/>
  <c r="M286"/>
  <c r="M285"/>
  <c r="M284"/>
  <c r="M283"/>
  <c r="M282"/>
  <c r="M281"/>
  <c r="M280"/>
  <c r="M279"/>
  <c r="M278"/>
  <c r="M277"/>
  <c r="M276"/>
  <c r="M275"/>
  <c r="M274"/>
  <c r="M273"/>
  <c r="M272"/>
  <c r="M271"/>
  <c r="M270"/>
  <c r="M269"/>
  <c r="M268"/>
  <c r="M267"/>
  <c r="M266"/>
  <c r="M265"/>
  <c r="M264"/>
  <c r="M263"/>
  <c r="M262"/>
  <c r="M261"/>
  <c r="M260"/>
  <c r="M259"/>
  <c r="M258"/>
  <c r="M257"/>
  <c r="M256"/>
  <c r="M255"/>
  <c r="M254"/>
  <c r="M253"/>
  <c r="M252"/>
  <c r="M251"/>
  <c r="M250"/>
  <c r="M249"/>
  <c r="M248"/>
  <c r="M247"/>
  <c r="M246"/>
  <c r="M245"/>
  <c r="M244"/>
  <c r="M243"/>
  <c r="M242"/>
  <c r="M241"/>
  <c r="M240"/>
  <c r="M239"/>
  <c r="M238"/>
  <c r="M237"/>
  <c r="M236"/>
  <c r="M235"/>
  <c r="M234"/>
  <c r="M233"/>
  <c r="M232"/>
  <c r="M231"/>
  <c r="M230"/>
  <c r="M229"/>
  <c r="M228"/>
  <c r="M227"/>
  <c r="M226"/>
  <c r="M225"/>
  <c r="M224"/>
  <c r="M223"/>
  <c r="M222"/>
  <c r="M221"/>
  <c r="M220"/>
  <c r="M219"/>
  <c r="M218"/>
  <c r="M217"/>
  <c r="M216"/>
  <c r="M215"/>
  <c r="M214"/>
  <c r="M213"/>
  <c r="M212"/>
  <c r="M211"/>
  <c r="M210"/>
  <c r="M209"/>
  <c r="M208"/>
  <c r="M207"/>
  <c r="M206"/>
  <c r="M205"/>
  <c r="M204"/>
  <c r="M203"/>
  <c r="M202"/>
  <c r="M201"/>
  <c r="M200"/>
  <c r="M199"/>
  <c r="M198"/>
  <c r="M197"/>
  <c r="M196"/>
  <c r="M195"/>
  <c r="M194"/>
  <c r="M193"/>
  <c r="M192"/>
  <c r="M191"/>
  <c r="M190"/>
  <c r="M189"/>
  <c r="M188"/>
  <c r="M187"/>
  <c r="M186"/>
  <c r="M185"/>
  <c r="M184"/>
  <c r="M183"/>
  <c r="M182"/>
  <c r="M181"/>
  <c r="M180"/>
  <c r="M179"/>
  <c r="M178"/>
  <c r="M177"/>
  <c r="M176"/>
  <c r="M175"/>
  <c r="M174"/>
  <c r="M173"/>
  <c r="M172"/>
  <c r="M171"/>
  <c r="M170"/>
  <c r="M169"/>
  <c r="M168"/>
  <c r="M167"/>
  <c r="M166"/>
  <c r="M165"/>
  <c r="M164"/>
  <c r="M163"/>
  <c r="M162"/>
  <c r="M161"/>
  <c r="M160"/>
  <c r="M159"/>
  <c r="M158"/>
  <c r="M157"/>
  <c r="M15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M120"/>
  <c r="M119"/>
  <c r="M118"/>
  <c r="M117"/>
  <c r="M116"/>
  <c r="M115"/>
  <c r="M114"/>
  <c r="M113"/>
  <c r="M112"/>
  <c r="M111"/>
  <c r="M110"/>
  <c r="M109"/>
  <c r="M108"/>
  <c r="M107"/>
  <c r="M106"/>
  <c r="M105"/>
  <c r="M104"/>
  <c r="M103"/>
  <c r="M102"/>
  <c r="M101"/>
  <c r="M100"/>
  <c r="M99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M2"/>
  <c r="M1"/>
  <c r="AA2"/>
  <c r="Z7" a="1"/>
  <c r="AH51" l="1"/>
  <c r="AG51"/>
  <c r="AF51"/>
  <c r="AE51"/>
  <c r="AD51"/>
  <c r="AC51"/>
  <c r="AB51"/>
  <c r="AA51"/>
  <c r="Z51"/>
  <c r="AH50"/>
  <c r="AG50"/>
  <c r="AF50"/>
  <c r="AE50"/>
  <c r="AD50"/>
  <c r="AC50"/>
  <c r="AB50"/>
  <c r="AA50"/>
  <c r="Z50"/>
  <c r="AH49"/>
  <c r="AG49"/>
  <c r="AF49"/>
  <c r="AE49"/>
  <c r="AD49"/>
  <c r="AC49"/>
  <c r="AB49"/>
  <c r="AA49"/>
  <c r="Z49"/>
  <c r="AH48"/>
  <c r="AG48"/>
  <c r="AF48"/>
  <c r="AE48"/>
  <c r="AD48"/>
  <c r="AC48"/>
  <c r="AB48"/>
  <c r="AA48"/>
  <c r="Z48"/>
  <c r="AH47"/>
  <c r="AG47"/>
  <c r="AF47"/>
  <c r="AE47"/>
  <c r="AD47"/>
  <c r="AC47"/>
  <c r="AB47"/>
  <c r="AA47"/>
  <c r="Z47"/>
  <c r="AH46"/>
  <c r="AG46"/>
  <c r="AF46"/>
  <c r="AE46"/>
  <c r="AD46"/>
  <c r="AC46"/>
  <c r="AB46"/>
  <c r="AA46"/>
  <c r="Z46"/>
  <c r="AH45"/>
  <c r="AG45"/>
  <c r="AF45"/>
  <c r="AE45"/>
  <c r="AD45"/>
  <c r="AC45"/>
  <c r="AB45"/>
  <c r="AA45"/>
  <c r="Z45"/>
  <c r="AH44"/>
  <c r="AG44"/>
  <c r="AF44"/>
  <c r="AE44"/>
  <c r="AD44"/>
  <c r="AC44"/>
  <c r="AB44"/>
  <c r="AA44"/>
  <c r="Z44"/>
  <c r="AH43"/>
  <c r="AG43"/>
  <c r="AF43"/>
  <c r="AE43"/>
  <c r="AD43"/>
  <c r="AC43"/>
  <c r="AB43"/>
  <c r="AA43"/>
  <c r="Z43"/>
  <c r="AH42"/>
  <c r="AG42"/>
  <c r="AF42"/>
  <c r="AE42"/>
  <c r="AD42"/>
  <c r="AC42"/>
  <c r="AB42"/>
  <c r="AA42"/>
  <c r="Z42"/>
  <c r="AH41"/>
  <c r="AG41"/>
  <c r="AF41"/>
  <c r="AE41"/>
  <c r="AD41"/>
  <c r="AC41"/>
  <c r="AB41"/>
  <c r="AA41"/>
  <c r="Z41"/>
  <c r="AH40"/>
  <c r="AG40"/>
  <c r="AF40"/>
  <c r="AE40"/>
  <c r="AD40"/>
  <c r="AC40"/>
  <c r="AB40"/>
  <c r="AA40"/>
  <c r="Z40"/>
  <c r="AH39"/>
  <c r="AG39"/>
  <c r="AF39"/>
  <c r="AE39"/>
  <c r="AD39"/>
  <c r="AC39"/>
  <c r="AB39"/>
  <c r="AA39"/>
  <c r="Z39"/>
  <c r="AH38"/>
  <c r="AG38"/>
  <c r="AF38"/>
  <c r="AE38"/>
  <c r="AD38"/>
  <c r="AC38"/>
  <c r="AB38"/>
  <c r="AA38"/>
  <c r="Z38"/>
  <c r="AH37"/>
  <c r="AG37"/>
  <c r="AF37"/>
  <c r="AE37"/>
  <c r="AD37"/>
  <c r="AC37"/>
  <c r="AB37"/>
  <c r="AA37"/>
  <c r="Z37"/>
  <c r="AH36"/>
  <c r="AG36"/>
  <c r="AF36"/>
  <c r="AE36"/>
  <c r="AD36"/>
  <c r="AC36"/>
  <c r="AB36"/>
  <c r="AA36"/>
  <c r="Z36"/>
  <c r="AH35"/>
  <c r="AG35"/>
  <c r="AF35"/>
  <c r="AE35"/>
  <c r="AD35"/>
  <c r="AC35"/>
  <c r="AB35"/>
  <c r="AA35"/>
  <c r="Z35"/>
  <c r="AH34"/>
  <c r="AG34"/>
  <c r="AF34"/>
  <c r="AE34"/>
  <c r="AD34"/>
  <c r="AC34"/>
  <c r="AB34"/>
  <c r="AA34"/>
  <c r="Z34"/>
  <c r="AH33"/>
  <c r="AG33"/>
  <c r="AF33"/>
  <c r="AE33"/>
  <c r="AD33"/>
  <c r="AC33"/>
  <c r="AB33"/>
  <c r="AA33"/>
  <c r="Z33"/>
  <c r="AH32"/>
  <c r="AG32"/>
  <c r="AF32"/>
  <c r="AE32"/>
  <c r="AD32"/>
  <c r="AC32"/>
  <c r="AB32"/>
  <c r="AA32"/>
  <c r="Z32"/>
  <c r="AH31"/>
  <c r="AG31"/>
  <c r="AF31"/>
  <c r="AE31"/>
  <c r="AD31"/>
  <c r="AC31"/>
  <c r="AB31"/>
  <c r="AA31"/>
  <c r="Z31"/>
  <c r="AH30"/>
  <c r="AG30"/>
  <c r="AF30"/>
  <c r="AE30"/>
  <c r="AD30"/>
  <c r="AC30"/>
  <c r="AB30"/>
  <c r="AA30"/>
  <c r="Z30"/>
  <c r="AH29"/>
  <c r="AG29"/>
  <c r="AF29"/>
  <c r="AE29"/>
  <c r="AD29"/>
  <c r="AC29"/>
  <c r="AB29"/>
  <c r="AA29"/>
  <c r="Z29"/>
  <c r="AH28"/>
  <c r="AG28"/>
  <c r="AF28"/>
  <c r="AE28"/>
  <c r="AD28"/>
  <c r="AC28"/>
  <c r="AB28"/>
  <c r="AA28"/>
  <c r="Z28"/>
  <c r="AH27"/>
  <c r="AG27"/>
  <c r="AF27"/>
  <c r="AE27"/>
  <c r="AD27"/>
  <c r="AC27"/>
  <c r="AB27"/>
  <c r="AA27"/>
  <c r="Z27"/>
  <c r="AH26"/>
  <c r="AG26"/>
  <c r="AF26"/>
  <c r="AE26"/>
  <c r="AD26"/>
  <c r="AC26"/>
  <c r="AB26"/>
  <c r="AA26"/>
  <c r="Z26"/>
  <c r="AH25"/>
  <c r="AG25"/>
  <c r="AF25"/>
  <c r="AE25"/>
  <c r="AD25"/>
  <c r="AC25"/>
  <c r="AB25"/>
  <c r="AA25"/>
  <c r="Z25"/>
  <c r="AH24"/>
  <c r="AG24"/>
  <c r="AF24"/>
  <c r="AE24"/>
  <c r="AD24"/>
  <c r="AC24"/>
  <c r="AB24"/>
  <c r="AA24"/>
  <c r="Z24"/>
  <c r="AH23"/>
  <c r="AG23"/>
  <c r="AF23"/>
  <c r="AE23"/>
  <c r="AD23"/>
  <c r="AC23"/>
  <c r="AB23"/>
  <c r="AA23"/>
  <c r="Z23"/>
  <c r="AH22"/>
  <c r="AG22"/>
  <c r="AF22"/>
  <c r="AE22"/>
  <c r="AD22"/>
  <c r="AC22"/>
  <c r="AB22"/>
  <c r="AA22"/>
  <c r="Z22"/>
  <c r="AH21"/>
  <c r="AG21"/>
  <c r="AF21"/>
  <c r="AE21"/>
  <c r="AD21"/>
  <c r="AC21"/>
  <c r="AB21"/>
  <c r="AA21"/>
  <c r="Z21"/>
  <c r="AH20"/>
  <c r="AG20"/>
  <c r="AF20"/>
  <c r="AE20"/>
  <c r="AD20"/>
  <c r="AC20"/>
  <c r="AB20"/>
  <c r="AA20"/>
  <c r="Z20"/>
  <c r="AH19"/>
  <c r="AG19"/>
  <c r="AF19"/>
  <c r="AE19"/>
  <c r="AD19"/>
  <c r="AC19"/>
  <c r="AB19"/>
  <c r="AA19"/>
  <c r="Z19"/>
  <c r="AH18"/>
  <c r="AG18"/>
  <c r="AF18"/>
  <c r="AE18"/>
  <c r="AD18"/>
  <c r="AC18"/>
  <c r="AB18"/>
  <c r="AA18"/>
  <c r="Z18"/>
  <c r="AH17"/>
  <c r="AG17"/>
  <c r="AF17"/>
  <c r="AE17"/>
  <c r="AD17"/>
  <c r="AC17"/>
  <c r="AB17"/>
  <c r="AA17"/>
  <c r="Z17"/>
  <c r="AH16"/>
  <c r="AG16"/>
  <c r="AF16"/>
  <c r="AE16"/>
  <c r="AD16"/>
  <c r="AC16"/>
  <c r="AB16"/>
  <c r="AA16"/>
  <c r="Z16"/>
  <c r="AH15"/>
  <c r="AG15"/>
  <c r="AF15"/>
  <c r="AE15"/>
  <c r="AD15"/>
  <c r="AC15"/>
  <c r="AB15"/>
  <c r="AA15"/>
  <c r="Z15"/>
  <c r="AH14"/>
  <c r="AG14"/>
  <c r="AF14"/>
  <c r="AE14"/>
  <c r="AD14"/>
  <c r="AC14"/>
  <c r="AB14"/>
  <c r="AA14"/>
  <c r="Z14"/>
  <c r="AH13"/>
  <c r="AG13"/>
  <c r="AF13"/>
  <c r="AE13"/>
  <c r="AD13"/>
  <c r="AC13"/>
  <c r="AB13"/>
  <c r="AA13"/>
  <c r="Z13"/>
  <c r="AH12"/>
  <c r="AG12"/>
  <c r="AF12"/>
  <c r="AE12"/>
  <c r="AD12"/>
  <c r="AC12"/>
  <c r="AB12"/>
  <c r="AA12"/>
  <c r="Z12"/>
  <c r="AH11"/>
  <c r="AG11"/>
  <c r="AF11"/>
  <c r="AE11"/>
  <c r="AD11"/>
  <c r="AC11"/>
  <c r="AB11"/>
  <c r="AA11"/>
  <c r="Z11"/>
  <c r="AH10"/>
  <c r="AG10"/>
  <c r="AF10"/>
  <c r="AE10"/>
  <c r="AD10"/>
  <c r="AC10"/>
  <c r="AB10"/>
  <c r="AA10"/>
  <c r="Z10"/>
  <c r="AH9"/>
  <c r="AG9"/>
  <c r="AF9"/>
  <c r="AE9"/>
  <c r="AD9"/>
  <c r="AC9"/>
  <c r="AB9"/>
  <c r="AA9"/>
  <c r="Z9"/>
  <c r="AH8"/>
  <c r="AG8"/>
  <c r="AF8"/>
  <c r="AE8"/>
  <c r="AD8"/>
  <c r="AC8"/>
  <c r="AB8"/>
  <c r="AA8"/>
  <c r="Z8"/>
  <c r="AH7"/>
  <c r="AG7"/>
  <c r="AF7"/>
  <c r="AE7"/>
  <c r="AD7"/>
  <c r="AC7"/>
  <c r="AB7"/>
  <c r="AA7"/>
  <c r="Z7"/>
  <c r="P7" a="1"/>
  <c r="P7"/>
  <c r="Q7"/>
  <c r="R7"/>
  <c r="S7"/>
  <c r="T7"/>
  <c r="U7"/>
  <c r="V7"/>
  <c r="W7"/>
  <c r="X7"/>
  <c r="P8"/>
  <c r="Q8"/>
  <c r="R8"/>
  <c r="S8"/>
  <c r="T8"/>
  <c r="U8"/>
  <c r="V8"/>
  <c r="W8"/>
  <c r="X8"/>
  <c r="P9"/>
  <c r="Q9"/>
  <c r="R9"/>
  <c r="S9"/>
  <c r="T9"/>
  <c r="U9"/>
  <c r="V9"/>
  <c r="W9"/>
  <c r="X9"/>
  <c r="P10"/>
  <c r="Q10"/>
  <c r="R10"/>
  <c r="S10"/>
  <c r="T10"/>
  <c r="U10"/>
  <c r="V10"/>
  <c r="W10"/>
  <c r="X10"/>
  <c r="P11"/>
  <c r="Q11"/>
  <c r="R11"/>
  <c r="S11"/>
  <c r="T11"/>
  <c r="U11"/>
  <c r="V11"/>
  <c r="W11"/>
  <c r="X11"/>
  <c r="P12"/>
  <c r="Q12"/>
  <c r="R12"/>
  <c r="S12"/>
  <c r="T12"/>
  <c r="U12"/>
  <c r="V12"/>
  <c r="W12"/>
  <c r="X12"/>
  <c r="P13"/>
  <c r="Q13"/>
  <c r="R13"/>
  <c r="S13"/>
  <c r="T13"/>
  <c r="U13"/>
  <c r="V13"/>
  <c r="W13"/>
  <c r="X13"/>
  <c r="P14"/>
  <c r="Q14"/>
  <c r="R14"/>
  <c r="S14"/>
  <c r="T14"/>
  <c r="U14"/>
  <c r="V14"/>
  <c r="W14"/>
  <c r="X14"/>
  <c r="P15"/>
  <c r="Q15"/>
  <c r="R15"/>
  <c r="S15"/>
  <c r="T15"/>
  <c r="U15"/>
  <c r="V15"/>
  <c r="W15"/>
  <c r="X15"/>
  <c r="P16"/>
  <c r="Q16"/>
  <c r="R16"/>
  <c r="S16"/>
  <c r="T16"/>
  <c r="U16"/>
  <c r="V16"/>
  <c r="W16"/>
  <c r="X16"/>
  <c r="P17"/>
  <c r="Q17"/>
  <c r="R17"/>
  <c r="S17"/>
  <c r="T17"/>
  <c r="U17"/>
  <c r="V17"/>
  <c r="W17"/>
  <c r="X17"/>
  <c r="P18"/>
  <c r="Q18"/>
  <c r="R18"/>
  <c r="S18"/>
  <c r="T18"/>
  <c r="U18"/>
  <c r="V18"/>
  <c r="W18"/>
  <c r="X18"/>
  <c r="P19"/>
  <c r="Q19"/>
  <c r="R19"/>
  <c r="S19"/>
  <c r="T19"/>
  <c r="U19"/>
  <c r="V19"/>
  <c r="W19"/>
  <c r="X19"/>
  <c r="P20"/>
  <c r="Q20"/>
  <c r="R20"/>
  <c r="S20"/>
  <c r="T20"/>
  <c r="U20"/>
  <c r="V20"/>
  <c r="W20"/>
  <c r="X20"/>
  <c r="P21"/>
  <c r="Q21"/>
  <c r="R21"/>
  <c r="S21"/>
  <c r="T21"/>
  <c r="U21"/>
  <c r="V21"/>
  <c r="W21"/>
  <c r="X21"/>
  <c r="P22"/>
  <c r="Q22"/>
  <c r="R22"/>
  <c r="S22"/>
  <c r="T22"/>
  <c r="U22"/>
  <c r="V22"/>
  <c r="W22"/>
  <c r="X22"/>
  <c r="P23"/>
  <c r="Q23"/>
  <c r="R23"/>
  <c r="S23"/>
  <c r="T23"/>
  <c r="U23"/>
  <c r="V23"/>
  <c r="W23"/>
  <c r="X23"/>
  <c r="P24"/>
  <c r="Q24"/>
  <c r="R24"/>
  <c r="S24"/>
  <c r="T24"/>
  <c r="U24"/>
  <c r="V24"/>
  <c r="W24"/>
  <c r="X24"/>
  <c r="P25"/>
  <c r="Q25"/>
  <c r="R25"/>
  <c r="S25"/>
  <c r="T25"/>
  <c r="U25"/>
  <c r="V25"/>
  <c r="W25"/>
  <c r="X25"/>
  <c r="P26"/>
  <c r="Q26"/>
  <c r="R26"/>
  <c r="S26"/>
  <c r="T26"/>
  <c r="U26"/>
  <c r="V26"/>
  <c r="W26"/>
  <c r="X26"/>
  <c r="P27"/>
  <c r="Q27"/>
  <c r="R27"/>
  <c r="S27"/>
  <c r="T27"/>
  <c r="U27"/>
  <c r="V27"/>
  <c r="W27"/>
  <c r="X27"/>
  <c r="P28"/>
  <c r="Q28"/>
  <c r="R28"/>
  <c r="S28"/>
  <c r="T28"/>
  <c r="U28"/>
  <c r="V28"/>
  <c r="W28"/>
  <c r="X28"/>
  <c r="P29"/>
  <c r="Q29"/>
  <c r="R29"/>
  <c r="S29"/>
  <c r="T29"/>
  <c r="U29"/>
  <c r="V29"/>
  <c r="W29"/>
  <c r="X29"/>
  <c r="P30"/>
  <c r="Q30"/>
  <c r="R30"/>
  <c r="S30"/>
  <c r="T30"/>
  <c r="U30"/>
  <c r="V30"/>
  <c r="W30"/>
  <c r="X30"/>
  <c r="P31"/>
  <c r="Q31"/>
  <c r="R31"/>
  <c r="S31"/>
  <c r="T31"/>
  <c r="U31"/>
  <c r="V31"/>
  <c r="W31"/>
  <c r="X31"/>
  <c r="P32"/>
  <c r="Q32"/>
  <c r="R32"/>
  <c r="S32"/>
  <c r="T32"/>
  <c r="U32"/>
  <c r="V32"/>
  <c r="W32"/>
  <c r="X32"/>
  <c r="P33"/>
  <c r="Q33"/>
  <c r="R33"/>
  <c r="S33"/>
  <c r="T33"/>
  <c r="U33"/>
  <c r="V33"/>
  <c r="W33"/>
  <c r="X33"/>
  <c r="P34"/>
  <c r="Q34"/>
  <c r="R34"/>
  <c r="S34"/>
  <c r="T34"/>
  <c r="U34"/>
  <c r="V34"/>
  <c r="W34"/>
  <c r="X34"/>
  <c r="P35"/>
  <c r="Q35"/>
  <c r="R35"/>
  <c r="S35"/>
  <c r="T35"/>
  <c r="U35"/>
  <c r="V35"/>
  <c r="W35"/>
  <c r="X35"/>
  <c r="P36"/>
  <c r="Q36"/>
  <c r="R36"/>
  <c r="S36"/>
  <c r="T36"/>
  <c r="U36"/>
  <c r="V36"/>
  <c r="W36"/>
  <c r="X36"/>
  <c r="P37"/>
  <c r="Q37"/>
  <c r="R37"/>
  <c r="S37"/>
  <c r="T37"/>
  <c r="U37"/>
  <c r="V37"/>
  <c r="W37"/>
  <c r="X37"/>
  <c r="P38"/>
  <c r="Q38"/>
  <c r="R38"/>
  <c r="S38"/>
  <c r="T38"/>
  <c r="U38"/>
  <c r="V38"/>
  <c r="W38"/>
  <c r="X38"/>
  <c r="P39"/>
  <c r="Q39"/>
  <c r="R39"/>
  <c r="S39"/>
  <c r="T39"/>
  <c r="U39"/>
  <c r="V39"/>
  <c r="W39"/>
  <c r="X39"/>
  <c r="P40"/>
  <c r="Q40"/>
  <c r="R40"/>
  <c r="S40"/>
  <c r="T40"/>
  <c r="U40"/>
  <c r="V40"/>
  <c r="W40"/>
  <c r="X40"/>
  <c r="P41"/>
  <c r="Q41"/>
  <c r="R41"/>
  <c r="S41"/>
  <c r="T41"/>
  <c r="U41"/>
  <c r="V41"/>
  <c r="W41"/>
  <c r="X41"/>
  <c r="P42"/>
  <c r="Q42"/>
  <c r="R42"/>
  <c r="S42"/>
  <c r="T42"/>
  <c r="U42"/>
  <c r="V42"/>
  <c r="W42"/>
  <c r="X42"/>
  <c r="P43"/>
  <c r="Q43"/>
  <c r="R43"/>
  <c r="S43"/>
  <c r="T43"/>
  <c r="U43"/>
  <c r="V43"/>
  <c r="W43"/>
  <c r="X43"/>
  <c r="P44"/>
  <c r="Q44"/>
  <c r="R44"/>
  <c r="S44"/>
  <c r="T44"/>
  <c r="U44"/>
  <c r="V44"/>
  <c r="W44"/>
  <c r="X44"/>
  <c r="P45"/>
  <c r="Q45"/>
  <c r="R45"/>
  <c r="S45"/>
  <c r="T45"/>
  <c r="U45"/>
  <c r="V45"/>
  <c r="W45"/>
  <c r="X45"/>
  <c r="P46"/>
  <c r="Q46"/>
  <c r="R46"/>
  <c r="S46"/>
  <c r="T46"/>
  <c r="U46"/>
  <c r="V46"/>
  <c r="W46"/>
  <c r="X46"/>
  <c r="P47"/>
  <c r="Q47"/>
  <c r="R47"/>
  <c r="S47"/>
  <c r="T47"/>
  <c r="U47"/>
  <c r="V47"/>
  <c r="W47"/>
  <c r="X47"/>
  <c r="P48"/>
  <c r="Q48"/>
  <c r="R48"/>
  <c r="S48"/>
  <c r="T48"/>
  <c r="U48"/>
  <c r="V48"/>
  <c r="W48"/>
  <c r="X48"/>
  <c r="P49"/>
  <c r="Q49"/>
  <c r="R49"/>
  <c r="S49"/>
  <c r="T49"/>
  <c r="U49"/>
  <c r="V49"/>
  <c r="W49"/>
  <c r="X49"/>
  <c r="P50"/>
  <c r="Q50"/>
  <c r="R50"/>
  <c r="S50"/>
  <c r="T50"/>
  <c r="U50"/>
  <c r="V50"/>
  <c r="W50"/>
  <c r="X50"/>
  <c r="P51"/>
  <c r="Q51"/>
  <c r="R51"/>
  <c r="S51"/>
  <c r="T51"/>
  <c r="U51"/>
  <c r="V51"/>
  <c r="W51"/>
  <c r="X51"/>
</calcChain>
</file>

<file path=xl/sharedStrings.xml><?xml version="1.0" encoding="utf-8"?>
<sst xmlns="http://schemas.openxmlformats.org/spreadsheetml/2006/main" count="129" uniqueCount="118">
  <si>
    <t>MomHigh</t>
  </si>
  <si>
    <t>MomClose</t>
  </si>
  <si>
    <t>PRCEMA</t>
  </si>
  <si>
    <t>BI_2</t>
  </si>
  <si>
    <t>B_2</t>
  </si>
  <si>
    <t>aspy50_200</t>
  </si>
  <si>
    <t>aspy15_30</t>
  </si>
  <si>
    <t>aspy5_50</t>
  </si>
  <si>
    <t>aspy5_30</t>
  </si>
  <si>
    <t>aspy5_5</t>
  </si>
  <si>
    <t>FastK</t>
  </si>
  <si>
    <t>DIM</t>
  </si>
  <si>
    <t>Corr</t>
  </si>
  <si>
    <t>StdDev</t>
  </si>
  <si>
    <t>TrendTII</t>
  </si>
  <si>
    <t>TII</t>
  </si>
  <si>
    <t>UltOsc</t>
  </si>
  <si>
    <t>CCI</t>
  </si>
  <si>
    <t>ATR</t>
  </si>
  <si>
    <t>AD</t>
  </si>
  <si>
    <t>STOCHD</t>
  </si>
  <si>
    <t>RSI</t>
  </si>
  <si>
    <t>MACD</t>
  </si>
  <si>
    <t>PShortProfit</t>
  </si>
  <si>
    <t>PLongProfit</t>
  </si>
  <si>
    <t>numBins</t>
  </si>
  <si>
    <t>ncc</t>
  </si>
  <si>
    <t>numParams</t>
  </si>
  <si>
    <t>Gains Chart</t>
  </si>
  <si>
    <t>Partial Least Square regression</t>
  </si>
  <si>
    <t>erma10_50</t>
  </si>
  <si>
    <t>erma10_20</t>
  </si>
  <si>
    <t>erma5_20</t>
  </si>
  <si>
    <t>erma5_10</t>
  </si>
  <si>
    <t>ercl20</t>
  </si>
  <si>
    <t>ercl10</t>
  </si>
  <si>
    <t>ercl5</t>
  </si>
  <si>
    <t>rma50_200</t>
  </si>
  <si>
    <t>rma20_50</t>
  </si>
  <si>
    <t>rma15_50</t>
  </si>
  <si>
    <t>rma15_20</t>
  </si>
  <si>
    <t>rma10_50</t>
  </si>
  <si>
    <t>rma10_20</t>
  </si>
  <si>
    <t>rma5_20</t>
  </si>
  <si>
    <t>rma5_15</t>
  </si>
  <si>
    <t>rma5_10</t>
  </si>
  <si>
    <t>rcl20</t>
  </si>
  <si>
    <t>rcl15</t>
  </si>
  <si>
    <t>rcl5</t>
  </si>
  <si>
    <t>bblo</t>
  </si>
  <si>
    <t>bbhi</t>
  </si>
  <si>
    <t>bbcl</t>
  </si>
  <si>
    <t>pclhi20</t>
  </si>
  <si>
    <t>pclhi10</t>
  </si>
  <si>
    <t>pclhi5</t>
  </si>
  <si>
    <t>pcllo20</t>
  </si>
  <si>
    <t>pcllo10</t>
  </si>
  <si>
    <t>pcllo5</t>
  </si>
  <si>
    <t>amsar20</t>
  </si>
  <si>
    <t>amsar15</t>
  </si>
  <si>
    <t>amsar10</t>
  </si>
  <si>
    <t>amsar5</t>
  </si>
  <si>
    <t>amsar1</t>
  </si>
  <si>
    <t>MAXDIPDIM</t>
  </si>
  <si>
    <t>aplocl</t>
  </si>
  <si>
    <t>aphicl</t>
  </si>
  <si>
    <t>alo10_1</t>
  </si>
  <si>
    <t>alo20_1</t>
  </si>
  <si>
    <t>aclhi10</t>
  </si>
  <si>
    <t>aclhi20</t>
  </si>
  <si>
    <t>ahi5_1</t>
  </si>
  <si>
    <t>ahi10_1</t>
  </si>
  <si>
    <t>ahi20_1</t>
  </si>
  <si>
    <t>adif50_200</t>
  </si>
  <si>
    <t>adif20_200</t>
  </si>
  <si>
    <t>adif20_50</t>
  </si>
  <si>
    <t>adif10_200</t>
  </si>
  <si>
    <t>adif10_50</t>
  </si>
  <si>
    <t>adif10_20</t>
  </si>
  <si>
    <t>adif5_50</t>
  </si>
  <si>
    <t>adif5_20</t>
  </si>
  <si>
    <t>alolo5_20</t>
  </si>
  <si>
    <t>alolo1_20</t>
  </si>
  <si>
    <t>alolo1_10</t>
  </si>
  <si>
    <t>ahihi10_20</t>
  </si>
  <si>
    <t>ahihi1_20</t>
  </si>
  <si>
    <t>ahihi1_10</t>
  </si>
  <si>
    <t>ahihi1_5</t>
  </si>
  <si>
    <t>alo20_5</t>
  </si>
  <si>
    <t>alo5_20</t>
  </si>
  <si>
    <t>alo_20</t>
  </si>
  <si>
    <t>alo_10</t>
  </si>
  <si>
    <t>ahi20_10</t>
  </si>
  <si>
    <t>ahi20_5</t>
  </si>
  <si>
    <t>ahi5_5</t>
  </si>
  <si>
    <t>ahi_20</t>
  </si>
  <si>
    <t>ahi_10</t>
  </si>
  <si>
    <t>adif_20</t>
  </si>
  <si>
    <t>adif_10</t>
  </si>
  <si>
    <t>adif</t>
  </si>
  <si>
    <t>adif10_10</t>
  </si>
  <si>
    <t>adif5_5</t>
  </si>
  <si>
    <t>WILLR</t>
  </si>
  <si>
    <t>TSV</t>
  </si>
  <si>
    <t>MomLow</t>
  </si>
  <si>
    <t>Response</t>
  </si>
  <si>
    <t>yName</t>
  </si>
  <si>
    <t>Y variable =&gt;</t>
  </si>
  <si>
    <t>X variables =&gt;</t>
  </si>
  <si>
    <t>filename</t>
  </si>
  <si>
    <t>filename==&gt;</t>
  </si>
  <si>
    <t>model</t>
  </si>
  <si>
    <t>Obs</t>
  </si>
  <si>
    <t>PLongProfit_greater_than_1K</t>
  </si>
  <si>
    <t>weight</t>
  </si>
  <si>
    <t>C:\GML\pls_scoring_code.c</t>
  </si>
  <si>
    <t>C:\GML\data.csv</t>
  </si>
  <si>
    <t>date file name</t>
  </si>
</sst>
</file>

<file path=xl/styles.xml><?xml version="1.0" encoding="utf-8"?>
<styleSheet xmlns="http://schemas.openxmlformats.org/spreadsheetml/2006/main">
  <numFmts count="6">
    <numFmt numFmtId="164" formatCode="#,##0.0000"/>
    <numFmt numFmtId="165" formatCode="0.0000"/>
    <numFmt numFmtId="166" formatCode="#,##0.000000000"/>
    <numFmt numFmtId="167" formatCode="0.0000000000000000"/>
    <numFmt numFmtId="168" formatCode="0.00000000000000"/>
    <numFmt numFmtId="169" formatCode="0.000000000000000%"/>
  </numFmts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108">
    <xf numFmtId="0" fontId="0" fillId="0" borderId="0" xfId="0"/>
    <xf numFmtId="0" fontId="0" fillId="2" borderId="2" xfId="0" applyFill="1" applyBorder="1" applyAlignment="1">
      <alignment horizontal="center"/>
    </xf>
    <xf numFmtId="0" fontId="0" fillId="2" borderId="3" xfId="0" applyFill="1" applyBorder="1"/>
    <xf numFmtId="0" fontId="0" fillId="2" borderId="4" xfId="0" applyFill="1" applyBorder="1" applyAlignment="1">
      <alignment horizontal="center"/>
    </xf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0" fontId="0" fillId="4" borderId="1" xfId="0" applyNumberFormat="1" applyFill="1" applyBorder="1" applyAlignment="1">
      <alignment horizontal="right"/>
    </xf>
    <xf numFmtId="164" fontId="0" fillId="4" borderId="5" xfId="0" applyNumberFormat="1" applyFill="1" applyBorder="1" applyAlignment="1">
      <alignment horizontal="right"/>
    </xf>
    <xf numFmtId="3" fontId="0" fillId="4" borderId="5" xfId="0" applyNumberForma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10" fontId="0" fillId="2" borderId="1" xfId="0" applyNumberFormat="1" applyFill="1" applyBorder="1"/>
    <xf numFmtId="164" fontId="0" fillId="2" borderId="5" xfId="0" applyNumberFormat="1" applyFill="1" applyBorder="1"/>
    <xf numFmtId="0" fontId="0" fillId="2" borderId="5" xfId="0" applyFill="1" applyBorder="1"/>
    <xf numFmtId="0" fontId="0" fillId="0" borderId="0" xfId="0" applyFill="1" applyBorder="1" applyAlignment="1">
      <alignment horizontal="left"/>
    </xf>
    <xf numFmtId="10" fontId="0" fillId="4" borderId="3" xfId="0" applyNumberFormat="1" applyFill="1" applyBorder="1" applyAlignment="1">
      <alignment horizontal="right"/>
    </xf>
    <xf numFmtId="164" fontId="0" fillId="4" borderId="0" xfId="0" applyNumberFormat="1" applyFill="1" applyBorder="1" applyAlignment="1">
      <alignment horizontal="right"/>
    </xf>
    <xf numFmtId="3" fontId="0" fillId="4" borderId="0" xfId="0" applyNumberFormat="1" applyFill="1" applyBorder="1" applyAlignment="1">
      <alignment horizontal="right"/>
    </xf>
    <xf numFmtId="0" fontId="0" fillId="4" borderId="4" xfId="0" applyFill="1" applyBorder="1" applyAlignment="1">
      <alignment horizontal="center"/>
    </xf>
    <xf numFmtId="10" fontId="0" fillId="2" borderId="3" xfId="0" applyNumberFormat="1" applyFill="1" applyBorder="1"/>
    <xf numFmtId="164" fontId="0" fillId="2" borderId="0" xfId="0" applyNumberFormat="1" applyFill="1" applyBorder="1"/>
    <xf numFmtId="0" fontId="0" fillId="2" borderId="0" xfId="0" applyFill="1" applyBorder="1"/>
    <xf numFmtId="0" fontId="0" fillId="4" borderId="3" xfId="0" applyFill="1" applyBorder="1" applyAlignment="1">
      <alignment horizontal="right"/>
    </xf>
    <xf numFmtId="0" fontId="0" fillId="4" borderId="0" xfId="0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4" borderId="3" xfId="0" applyFill="1" applyBorder="1"/>
    <xf numFmtId="0" fontId="0" fillId="4" borderId="0" xfId="0" applyFill="1" applyBorder="1"/>
    <xf numFmtId="0" fontId="0" fillId="4" borderId="4" xfId="0" applyFill="1" applyBorder="1"/>
    <xf numFmtId="0" fontId="0" fillId="2" borderId="4" xfId="0" applyFill="1" applyBorder="1"/>
    <xf numFmtId="0" fontId="0" fillId="3" borderId="0" xfId="0" applyFill="1" applyBorder="1" applyAlignment="1">
      <alignment horizontal="right"/>
    </xf>
    <xf numFmtId="165" fontId="0" fillId="4" borderId="0" xfId="0" applyNumberFormat="1" applyFill="1" applyBorder="1"/>
    <xf numFmtId="165" fontId="0" fillId="0" borderId="0" xfId="0" applyNumberFormat="1"/>
    <xf numFmtId="165" fontId="0" fillId="3" borderId="0" xfId="0" applyNumberFormat="1" applyFill="1" applyBorder="1"/>
    <xf numFmtId="3" fontId="0" fillId="2" borderId="0" xfId="0" applyNumberFormat="1" applyFill="1" applyBorder="1"/>
    <xf numFmtId="165" fontId="0" fillId="3" borderId="0" xfId="0" applyNumberFormat="1" applyFill="1" applyBorder="1" applyAlignment="1">
      <alignment horizontal="right"/>
    </xf>
    <xf numFmtId="3" fontId="0" fillId="3" borderId="0" xfId="0" applyNumberFormat="1" applyFill="1" applyBorder="1" applyAlignment="1">
      <alignment horizontal="right"/>
    </xf>
    <xf numFmtId="3" fontId="0" fillId="4" borderId="0" xfId="0" applyNumberFormat="1" applyFill="1" applyBorder="1"/>
    <xf numFmtId="3" fontId="0" fillId="3" borderId="0" xfId="0" applyNumberFormat="1" applyFill="1" applyBorder="1"/>
    <xf numFmtId="0" fontId="0" fillId="4" borderId="6" xfId="0" applyFill="1" applyBorder="1"/>
    <xf numFmtId="0" fontId="0" fillId="4" borderId="7" xfId="0" applyFill="1" applyBorder="1"/>
    <xf numFmtId="0" fontId="0" fillId="4" borderId="8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8" xfId="0" applyFont="1" applyFill="1" applyBorder="1" applyAlignment="1">
      <alignment horizontal="left"/>
    </xf>
    <xf numFmtId="0" fontId="0" fillId="6" borderId="9" xfId="0" applyFill="1" applyBorder="1"/>
    <xf numFmtId="0" fontId="0" fillId="6" borderId="10" xfId="0" applyFill="1" applyBorder="1"/>
    <xf numFmtId="0" fontId="2" fillId="5" borderId="0" xfId="0" applyFont="1" applyFill="1"/>
    <xf numFmtId="0" fontId="3" fillId="5" borderId="0" xfId="0" applyFont="1" applyFill="1"/>
    <xf numFmtId="0" fontId="0" fillId="6" borderId="1" xfId="0" applyFill="1" applyBorder="1"/>
    <xf numFmtId="0" fontId="0" fillId="6" borderId="5" xfId="0" applyFill="1" applyBorder="1"/>
    <xf numFmtId="0" fontId="0" fillId="6" borderId="2" xfId="0" applyFill="1" applyBorder="1" applyAlignment="1">
      <alignment horizontal="center"/>
    </xf>
    <xf numFmtId="0" fontId="0" fillId="6" borderId="3" xfId="0" applyFill="1" applyBorder="1"/>
    <xf numFmtId="0" fontId="0" fillId="6" borderId="0" xfId="0" applyFill="1" applyBorder="1"/>
    <xf numFmtId="0" fontId="0" fillId="6" borderId="4" xfId="0" applyFill="1" applyBorder="1" applyAlignment="1">
      <alignment horizontal="center"/>
    </xf>
    <xf numFmtId="10" fontId="0" fillId="4" borderId="1" xfId="0" applyNumberFormat="1" applyFill="1" applyBorder="1"/>
    <xf numFmtId="165" fontId="0" fillId="4" borderId="5" xfId="0" applyNumberFormat="1" applyFill="1" applyBorder="1"/>
    <xf numFmtId="3" fontId="0" fillId="4" borderId="5" xfId="0" applyNumberFormat="1" applyFill="1" applyBorder="1"/>
    <xf numFmtId="10" fontId="0" fillId="4" borderId="3" xfId="0" applyNumberFormat="1" applyFill="1" applyBorder="1"/>
    <xf numFmtId="0" fontId="0" fillId="4" borderId="4" xfId="0" applyFill="1" applyBorder="1" applyAlignment="1">
      <alignment horizontal="left"/>
    </xf>
    <xf numFmtId="0" fontId="0" fillId="6" borderId="0" xfId="0" applyFill="1" applyBorder="1" applyAlignment="1">
      <alignment horizontal="right"/>
    </xf>
    <xf numFmtId="164" fontId="0" fillId="4" borderId="0" xfId="0" applyNumberFormat="1" applyFill="1" applyBorder="1"/>
    <xf numFmtId="0" fontId="0" fillId="6" borderId="4" xfId="0" applyFill="1" applyBorder="1"/>
    <xf numFmtId="165" fontId="0" fillId="6" borderId="0" xfId="0" applyNumberFormat="1" applyFill="1" applyBorder="1"/>
    <xf numFmtId="165" fontId="0" fillId="6" borderId="3" xfId="0" applyNumberFormat="1" applyFill="1" applyBorder="1" applyAlignment="1">
      <alignment horizontal="right"/>
    </xf>
    <xf numFmtId="165" fontId="0" fillId="6" borderId="0" xfId="0" applyNumberFormat="1" applyFill="1" applyBorder="1" applyAlignment="1">
      <alignment horizontal="right"/>
    </xf>
    <xf numFmtId="3" fontId="0" fillId="6" borderId="0" xfId="0" applyNumberFormat="1" applyFill="1" applyBorder="1" applyAlignment="1">
      <alignment horizontal="right"/>
    </xf>
    <xf numFmtId="165" fontId="0" fillId="2" borderId="0" xfId="0" applyNumberFormat="1" applyFill="1" applyBorder="1"/>
    <xf numFmtId="0" fontId="0" fillId="6" borderId="3" xfId="0" applyFill="1" applyBorder="1" applyAlignment="1">
      <alignment horizontal="right"/>
    </xf>
    <xf numFmtId="3" fontId="0" fillId="6" borderId="0" xfId="0" applyNumberFormat="1" applyFill="1" applyBorder="1"/>
    <xf numFmtId="3" fontId="0" fillId="7" borderId="1" xfId="0" applyNumberFormat="1" applyFill="1" applyBorder="1"/>
    <xf numFmtId="0" fontId="0" fillId="7" borderId="2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7" borderId="3" xfId="0" applyFill="1" applyBorder="1"/>
    <xf numFmtId="0" fontId="0" fillId="7" borderId="4" xfId="0" applyFill="1" applyBorder="1"/>
    <xf numFmtId="166" fontId="0" fillId="7" borderId="3" xfId="0" applyNumberFormat="1" applyFill="1" applyBorder="1"/>
    <xf numFmtId="0" fontId="0" fillId="7" borderId="6" xfId="0" applyFill="1" applyBorder="1"/>
    <xf numFmtId="0" fontId="0" fillId="7" borderId="8" xfId="0" applyFill="1" applyBorder="1"/>
    <xf numFmtId="0" fontId="0" fillId="0" borderId="0" xfId="0" applyAlignment="1">
      <alignment horizontal="center"/>
    </xf>
    <xf numFmtId="11" fontId="0" fillId="0" borderId="0" xfId="0" applyNumberFormat="1"/>
    <xf numFmtId="167" fontId="0" fillId="0" borderId="0" xfId="0" applyNumberFormat="1"/>
    <xf numFmtId="168" fontId="0" fillId="0" borderId="0" xfId="0" applyNumberFormat="1"/>
    <xf numFmtId="10" fontId="0" fillId="0" borderId="0" xfId="2" applyNumberFormat="1" applyFont="1"/>
    <xf numFmtId="169" fontId="0" fillId="0" borderId="0" xfId="2" applyNumberFormat="1" applyFont="1"/>
    <xf numFmtId="0" fontId="2" fillId="0" borderId="0" xfId="0" applyFont="1" applyFill="1" applyBorder="1" applyAlignment="1">
      <alignment horizontal="center"/>
    </xf>
    <xf numFmtId="0" fontId="0" fillId="0" borderId="0" xfId="0" applyFont="1" applyFill="1" applyBorder="1"/>
    <xf numFmtId="3" fontId="0" fillId="0" borderId="0" xfId="0" applyNumberFormat="1"/>
    <xf numFmtId="0" fontId="3" fillId="2" borderId="0" xfId="0" applyFont="1" applyFill="1" applyBorder="1" applyAlignment="1">
      <alignment horizontal="right"/>
    </xf>
    <xf numFmtId="0" fontId="0" fillId="0" borderId="0" xfId="0" applyBorder="1"/>
    <xf numFmtId="0" fontId="0" fillId="0" borderId="0" xfId="0" applyFill="1"/>
    <xf numFmtId="0" fontId="0" fillId="0" borderId="0" xfId="0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right"/>
    </xf>
    <xf numFmtId="0" fontId="3" fillId="5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1" fillId="8" borderId="0" xfId="0" applyFont="1" applyFill="1" applyAlignment="1">
      <alignment horizontal="center"/>
    </xf>
    <xf numFmtId="0" fontId="0" fillId="8" borderId="0" xfId="0" applyFont="1" applyFill="1" applyAlignment="1">
      <alignment horizontal="center"/>
    </xf>
    <xf numFmtId="0" fontId="6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" fillId="5" borderId="0" xfId="0" applyFont="1" applyFill="1" applyAlignment="1">
      <alignment horizontal="left"/>
    </xf>
    <xf numFmtId="0" fontId="0" fillId="8" borderId="0" xfId="0" applyFill="1" applyAlignment="1">
      <alignment horizontal="left"/>
    </xf>
    <xf numFmtId="0" fontId="1" fillId="8" borderId="0" xfId="0" applyFont="1" applyFill="1" applyAlignment="1">
      <alignment horizontal="left"/>
    </xf>
    <xf numFmtId="0" fontId="0" fillId="8" borderId="0" xfId="0" applyFont="1" applyFill="1" applyAlignment="1">
      <alignment horizontal="left"/>
    </xf>
  </cellXfs>
  <cellStyles count="3">
    <cellStyle name="Normal" xfId="0" builtinId="0"/>
    <cellStyle name="Normal 2" xfId="1"/>
    <cellStyle name="Percent" xfId="2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D208"/>
  <sheetViews>
    <sheetView tabSelected="1" topLeftCell="A13" workbookViewId="0">
      <selection activeCell="B9" sqref="B9"/>
    </sheetView>
  </sheetViews>
  <sheetFormatPr defaultRowHeight="15"/>
  <cols>
    <col min="1" max="1" width="4" style="82" customWidth="1"/>
    <col min="2" max="2" width="26.7109375" style="82" customWidth="1"/>
    <col min="3" max="3" width="39.85546875" style="103" customWidth="1"/>
    <col min="4" max="4" width="91.28515625" style="103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2" spans="1:4" ht="23.25">
      <c r="A2"/>
      <c r="B2" s="102" t="str">
        <f t="array" aca="1" ref="B2" ca="1">version()</f>
        <v>DataMinerXL 1.15 Professional Edition is built on Nov  9 2015 21:11:51 and will expire on Dec 01 2016</v>
      </c>
    </row>
    <row r="4" spans="1:4" ht="18.75">
      <c r="A4"/>
      <c r="B4" s="98" t="str">
        <f t="array" aca="1" ref="B4:D208" ca="1">function_list()</f>
        <v>DataMinerXL</v>
      </c>
      <c r="C4" s="104" t="str">
        <f ca="1"/>
        <v>Function List</v>
      </c>
      <c r="D4" s="104" t="str">
        <f ca="1"/>
        <v>Professional Edition 1.15</v>
      </c>
    </row>
    <row r="5" spans="1:4">
      <c r="A5"/>
      <c r="B5" s="99" t="str">
        <f ca="1"/>
        <v/>
      </c>
      <c r="C5" s="105" t="str">
        <f ca="1"/>
        <v/>
      </c>
      <c r="D5" s="105" t="str">
        <f ca="1"/>
        <v/>
      </c>
    </row>
    <row r="6" spans="1:4">
      <c r="A6"/>
      <c r="B6" s="100" t="str">
        <f ca="1"/>
        <v>I</v>
      </c>
      <c r="C6" s="106" t="str">
        <f ca="1"/>
        <v>Utility Functions</v>
      </c>
      <c r="D6" s="105" t="str">
        <f ca="1"/>
        <v/>
      </c>
    </row>
    <row r="7" spans="1:4">
      <c r="A7"/>
      <c r="B7" s="99">
        <f ca="1"/>
        <v>1</v>
      </c>
      <c r="C7" s="105" t="str">
        <f ca="1"/>
        <v>version()</v>
      </c>
      <c r="D7" s="107" t="str">
        <f ca="1"/>
        <v>Displays the version number and build date/time of DataMinerXL software</v>
      </c>
    </row>
    <row r="8" spans="1:4">
      <c r="A8"/>
      <c r="B8" s="99">
        <f ca="1"/>
        <v>2</v>
      </c>
      <c r="C8" s="105" t="str">
        <f ca="1"/>
        <v>function_list()</v>
      </c>
      <c r="D8" s="107" t="str">
        <f ca="1"/>
        <v>Lists all functions in DataMinerXL software</v>
      </c>
    </row>
    <row r="9" spans="1:4">
      <c r="A9"/>
      <c r="B9" s="99" t="str">
        <f ca="1"/>
        <v/>
      </c>
      <c r="C9" s="105" t="str">
        <f ca="1"/>
        <v/>
      </c>
      <c r="D9" s="107" t="str">
        <f ca="1"/>
        <v/>
      </c>
    </row>
    <row r="10" spans="1:4">
      <c r="A10"/>
      <c r="B10" s="100" t="str">
        <f ca="1"/>
        <v>II</v>
      </c>
      <c r="C10" s="106" t="str">
        <f ca="1"/>
        <v>Data Manipulation Functions</v>
      </c>
      <c r="D10" s="107" t="str">
        <f ca="1"/>
        <v/>
      </c>
    </row>
    <row r="11" spans="1:4">
      <c r="A11"/>
      <c r="B11" s="99">
        <f ca="1"/>
        <v>3</v>
      </c>
      <c r="C11" s="105" t="str">
        <f ca="1"/>
        <v>variable_list()</v>
      </c>
      <c r="D11" s="107" t="str">
        <f ca="1"/>
        <v>Lists the variable names in an input data file</v>
      </c>
    </row>
    <row r="12" spans="1:4">
      <c r="A12"/>
      <c r="B12" s="99">
        <f ca="1"/>
        <v>4</v>
      </c>
      <c r="C12" s="105" t="str">
        <f ca="1"/>
        <v>subset()</v>
      </c>
      <c r="D12" s="107" t="str">
        <f ca="1"/>
        <v>Gets a subset of a data table</v>
      </c>
    </row>
    <row r="13" spans="1:4">
      <c r="A13"/>
      <c r="B13" s="99">
        <f ca="1"/>
        <v>5</v>
      </c>
      <c r="C13" s="105" t="str">
        <f ca="1"/>
        <v>data_lookup()</v>
      </c>
      <c r="D13" s="107" t="str">
        <f ca="1"/>
        <v>Looks up data by matching multiple keys</v>
      </c>
    </row>
    <row r="14" spans="1:4">
      <c r="A14"/>
      <c r="B14" s="101">
        <f ca="1"/>
        <v>6</v>
      </c>
      <c r="C14" s="107" t="str">
        <f ca="1"/>
        <v>data_save()</v>
      </c>
      <c r="D14" s="107" t="str">
        <f ca="1"/>
        <v>Saves data table into a file</v>
      </c>
    </row>
    <row r="15" spans="1:4">
      <c r="A15"/>
      <c r="B15" s="101">
        <f ca="1"/>
        <v>7</v>
      </c>
      <c r="C15" s="107" t="str">
        <f ca="1"/>
        <v>data_save_tex()</v>
      </c>
      <c r="D15" s="107" t="str">
        <f ca="1"/>
        <v>Saves a data table into a file in TEX format</v>
      </c>
    </row>
    <row r="16" spans="1:4">
      <c r="A16"/>
      <c r="B16" s="101">
        <f ca="1"/>
        <v>8</v>
      </c>
      <c r="C16" s="107" t="str">
        <f ca="1"/>
        <v>data_load()</v>
      </c>
      <c r="D16" s="107" t="str">
        <f ca="1"/>
        <v>Loads a data table from a file</v>
      </c>
    </row>
    <row r="17" spans="1:4">
      <c r="A17"/>
      <c r="B17" s="101">
        <f ca="1"/>
        <v>9</v>
      </c>
      <c r="C17" s="107" t="str">
        <f ca="1"/>
        <v>data_partition()</v>
      </c>
      <c r="D17" s="107" t="str">
        <f ca="1"/>
        <v>Gets random data partition</v>
      </c>
    </row>
    <row r="18" spans="1:4">
      <c r="A18"/>
      <c r="B18" s="101">
        <f ca="1"/>
        <v>10</v>
      </c>
      <c r="C18" s="107" t="str">
        <f ca="1"/>
        <v>data_sort()</v>
      </c>
      <c r="D18" s="107" t="str">
        <f ca="1"/>
        <v>Sorts a data table given keys and orders</v>
      </c>
    </row>
    <row r="19" spans="1:4">
      <c r="A19"/>
      <c r="B19" s="101">
        <f ca="1"/>
        <v>11</v>
      </c>
      <c r="C19" s="107" t="str">
        <f ca="1"/>
        <v>sort_file()</v>
      </c>
      <c r="D19" s="107" t="str">
        <f ca="1"/>
        <v>Sorts a data file given keys and orders</v>
      </c>
    </row>
    <row r="20" spans="1:4">
      <c r="A20"/>
      <c r="B20" s="101">
        <f ca="1"/>
        <v>12</v>
      </c>
      <c r="C20" s="107" t="str">
        <f ca="1"/>
        <v>merge_tables()</v>
      </c>
      <c r="D20" s="107" t="str">
        <f ca="1"/>
        <v>Merge two data tables by a single numerical key</v>
      </c>
    </row>
    <row r="21" spans="1:4">
      <c r="A21"/>
      <c r="B21" s="101">
        <f ca="1"/>
        <v>13</v>
      </c>
      <c r="C21" s="107" t="str">
        <f ca="1"/>
        <v>rank_items()</v>
      </c>
      <c r="D21" s="107" t="str">
        <f ca="1"/>
        <v>Selects the items from the ranks by keys</v>
      </c>
    </row>
    <row r="22" spans="1:4">
      <c r="A22"/>
      <c r="B22" s="101" t="str">
        <f ca="1"/>
        <v/>
      </c>
      <c r="C22" s="107" t="str">
        <f ca="1"/>
        <v/>
      </c>
      <c r="D22" s="107" t="str">
        <f ca="1"/>
        <v/>
      </c>
    </row>
    <row r="23" spans="1:4">
      <c r="A23"/>
      <c r="B23" s="100" t="str">
        <f ca="1"/>
        <v>III</v>
      </c>
      <c r="C23" s="106" t="str">
        <f ca="1"/>
        <v>Basic Statistical Functions</v>
      </c>
      <c r="D23" s="107" t="str">
        <f ca="1"/>
        <v/>
      </c>
    </row>
    <row r="24" spans="1:4">
      <c r="A24"/>
      <c r="B24" s="101">
        <f ca="1"/>
        <v>14</v>
      </c>
      <c r="C24" s="107" t="str">
        <f ca="1"/>
        <v>ranks()</v>
      </c>
      <c r="D24" s="107" t="str">
        <f ca="1"/>
        <v>Creates ranks of data points given a column of data</v>
      </c>
    </row>
    <row r="25" spans="1:4">
      <c r="A25"/>
      <c r="B25" s="101">
        <f ca="1"/>
        <v>15</v>
      </c>
      <c r="C25" s="107" t="str">
        <f ca="1"/>
        <v>ranks_from_file()</v>
      </c>
      <c r="D25" s="107" t="str">
        <f ca="1"/>
        <v>Creates ranks of data points given a data file</v>
      </c>
    </row>
    <row r="26" spans="1:4">
      <c r="A26"/>
      <c r="B26" s="101">
        <f ca="1"/>
        <v>16</v>
      </c>
      <c r="C26" s="107" t="str">
        <f ca="1"/>
        <v>freq()</v>
      </c>
      <c r="D26" s="107" t="str">
        <f ca="1"/>
        <v>Generates frequency tables</v>
      </c>
    </row>
    <row r="27" spans="1:4">
      <c r="A27"/>
      <c r="B27" s="101">
        <f ca="1"/>
        <v>17</v>
      </c>
      <c r="C27" s="107" t="str">
        <f ca="1"/>
        <v>freq_from_file()</v>
      </c>
      <c r="D27" s="107" t="str">
        <f ca="1"/>
        <v>Creates frequency tables given a data file</v>
      </c>
    </row>
    <row r="28" spans="1:4">
      <c r="A28"/>
      <c r="B28" s="101">
        <f ca="1"/>
        <v>18</v>
      </c>
      <c r="C28" s="107" t="str">
        <f ca="1"/>
        <v>freq_2d()</v>
      </c>
      <c r="D28" s="107" t="str">
        <f ca="1"/>
        <v>Creates a frequency cross-table for two variables given a data table</v>
      </c>
    </row>
    <row r="29" spans="1:4">
      <c r="A29"/>
      <c r="B29" s="101">
        <f ca="1"/>
        <v>19</v>
      </c>
      <c r="C29" s="107" t="str">
        <f ca="1"/>
        <v>freq_2d_from_file()</v>
      </c>
      <c r="D29" s="107" t="str">
        <f ca="1"/>
        <v>Creates a frequency cross-table for two variables given a data file</v>
      </c>
    </row>
    <row r="30" spans="1:4">
      <c r="A30"/>
      <c r="B30" s="101">
        <f ca="1"/>
        <v>20</v>
      </c>
      <c r="C30" s="107" t="str">
        <f ca="1"/>
        <v>means()</v>
      </c>
      <c r="D30" s="107" t="str">
        <f ca="1"/>
        <v>Generates basic statistics: sum, average, standard deviation, minimum, and maximum given a data table</v>
      </c>
    </row>
    <row r="31" spans="1:4">
      <c r="A31"/>
      <c r="B31" s="101">
        <f ca="1"/>
        <v>21</v>
      </c>
      <c r="C31" s="107" t="str">
        <f ca="1"/>
        <v>means_from_file()</v>
      </c>
      <c r="D31" s="107" t="str">
        <f ca="1"/>
        <v>Generates basic statistics: sum, average, standard deviation, minimum, and maximum given a data file</v>
      </c>
    </row>
    <row r="32" spans="1:4">
      <c r="A32"/>
      <c r="B32" s="101">
        <f ca="1"/>
        <v>22</v>
      </c>
      <c r="C32" s="107" t="str">
        <f ca="1"/>
        <v>univariate()</v>
      </c>
      <c r="D32" s="107" t="str">
        <f ca="1"/>
        <v>Generates univariate statistics given a data table</v>
      </c>
    </row>
    <row r="33" spans="1:4">
      <c r="A33"/>
      <c r="B33" s="101">
        <f ca="1"/>
        <v>23</v>
      </c>
      <c r="C33" s="107" t="str">
        <f ca="1"/>
        <v>univariate_from_file()</v>
      </c>
      <c r="D33" s="107" t="str">
        <f ca="1"/>
        <v>Generates univariate statistics given a data file</v>
      </c>
    </row>
    <row r="34" spans="1:4">
      <c r="A34"/>
      <c r="B34" s="101">
        <f ca="1"/>
        <v>24</v>
      </c>
      <c r="C34" s="107" t="str">
        <f ca="1"/>
        <v>percentiles()</v>
      </c>
      <c r="D34" s="107" t="str">
        <f ca="1"/>
        <v>Calculates p-th percentiles of values in each subgroup</v>
      </c>
    </row>
    <row r="35" spans="1:4">
      <c r="A35"/>
      <c r="B35" s="101">
        <f ca="1"/>
        <v>25</v>
      </c>
      <c r="C35" s="107" t="str">
        <f ca="1"/>
        <v>summary()</v>
      </c>
      <c r="D35" s="107" t="str">
        <f ca="1"/>
        <v>Generates descriptive statistics in classes given a data table</v>
      </c>
    </row>
    <row r="36" spans="1:4">
      <c r="A36"/>
      <c r="B36" s="101">
        <f ca="1"/>
        <v>26</v>
      </c>
      <c r="C36" s="107" t="str">
        <f ca="1"/>
        <v>summary_from_file()</v>
      </c>
      <c r="D36" s="107" t="str">
        <f ca="1"/>
        <v>Generates descriptive statistics in classes given a data file</v>
      </c>
    </row>
    <row r="37" spans="1:4">
      <c r="A37"/>
      <c r="B37" s="101">
        <f ca="1"/>
        <v>27</v>
      </c>
      <c r="C37" s="107" t="str">
        <f ca="1"/>
        <v>binning()</v>
      </c>
      <c r="D37" s="107" t="str">
        <f ca="1"/>
        <v>Creates equal interval binning given a column of data table</v>
      </c>
    </row>
    <row r="38" spans="1:4">
      <c r="A38"/>
      <c r="B38" s="101">
        <f ca="1"/>
        <v>28</v>
      </c>
      <c r="C38" s="107" t="str">
        <f ca="1"/>
        <v>QQ_plot()</v>
      </c>
      <c r="D38" s="107" t="str">
        <f ca="1"/>
        <v>Tests normality of a univariate sample</v>
      </c>
    </row>
    <row r="39" spans="1:4">
      <c r="A39"/>
      <c r="B39" s="101">
        <f ca="1"/>
        <v>29</v>
      </c>
      <c r="C39" s="107" t="str">
        <f ca="1"/>
        <v>variable_corr_select()</v>
      </c>
      <c r="D39" s="107" t="str">
        <f ca="1"/>
        <v>Selects variables by removing highly correlated variables</v>
      </c>
    </row>
    <row r="40" spans="1:4">
      <c r="A40"/>
      <c r="B40" s="101">
        <f ca="1"/>
        <v>30</v>
      </c>
      <c r="C40" s="107" t="str">
        <f ca="1"/>
        <v>poly_roots()</v>
      </c>
      <c r="D40" s="107" t="str">
        <f ca="1"/>
        <v>Finds all roots given real coefficients of a polynomial</v>
      </c>
    </row>
    <row r="41" spans="1:4">
      <c r="A41"/>
      <c r="B41" s="101" t="str">
        <f ca="1"/>
        <v/>
      </c>
      <c r="C41" s="107" t="str">
        <f ca="1"/>
        <v/>
      </c>
      <c r="D41" s="107" t="str">
        <f ca="1"/>
        <v/>
      </c>
    </row>
    <row r="42" spans="1:4">
      <c r="A42"/>
      <c r="B42" s="100" t="str">
        <f ca="1"/>
        <v>IV</v>
      </c>
      <c r="C42" s="106" t="str">
        <f ca="1"/>
        <v>Modeling Functions for All Models</v>
      </c>
      <c r="D42" s="107" t="str">
        <f ca="1"/>
        <v/>
      </c>
    </row>
    <row r="43" spans="1:4">
      <c r="A43"/>
      <c r="B43" s="101">
        <f ca="1"/>
        <v>31</v>
      </c>
      <c r="C43" s="107" t="str">
        <f ca="1"/>
        <v>model_bin_eval()</v>
      </c>
      <c r="D43" s="107" t="str">
        <f ca="1"/>
        <v>Evaluates a binary target model given a column of actual values and a column of predicted values</v>
      </c>
    </row>
    <row r="44" spans="1:4">
      <c r="A44"/>
      <c r="B44" s="101">
        <f ca="1"/>
        <v>32</v>
      </c>
      <c r="C44" s="107" t="str">
        <f ca="1"/>
        <v>model_bin_eval_from_file()</v>
      </c>
      <c r="D44" s="107" t="str">
        <f ca="1"/>
        <v>Evaluates a binary target model given a data file, a name of actual values, and a name of predicted values</v>
      </c>
    </row>
    <row r="45" spans="1:4">
      <c r="A45"/>
      <c r="B45" s="101">
        <f ca="1"/>
        <v>33</v>
      </c>
      <c r="C45" s="107" t="str">
        <f ca="1"/>
        <v>model_cont_eval()</v>
      </c>
      <c r="D45" s="107" t="str">
        <f ca="1"/>
        <v>Evaluates a continuous target model given a column of actual values and a column of predicted values</v>
      </c>
    </row>
    <row r="46" spans="1:4">
      <c r="A46"/>
      <c r="B46" s="101">
        <f ca="1"/>
        <v>34</v>
      </c>
      <c r="C46" s="107" t="str">
        <f ca="1"/>
        <v>model_cont_eval_from_file()</v>
      </c>
      <c r="D46" s="107" t="str">
        <f ca="1"/>
        <v>Evaluates a continuous target model given a data file, a name of actual values, and a name of predicted values</v>
      </c>
    </row>
    <row r="47" spans="1:4">
      <c r="A47"/>
      <c r="B47" s="101">
        <f ca="1"/>
        <v>35</v>
      </c>
      <c r="C47" s="107" t="str">
        <f ca="1"/>
        <v>model_eval()</v>
      </c>
      <c r="D47" s="107" t="str">
        <f ca="1"/>
        <v>Evaluates model performance given a model and a data table</v>
      </c>
    </row>
    <row r="48" spans="1:4">
      <c r="A48"/>
      <c r="B48" s="101">
        <f ca="1"/>
        <v>36</v>
      </c>
      <c r="C48" s="107" t="str">
        <f ca="1"/>
        <v>model_eval_from_file()</v>
      </c>
      <c r="D48" s="107" t="str">
        <f ca="1"/>
        <v>Evaluates model performance given a model and a data file</v>
      </c>
    </row>
    <row r="49" spans="1:4">
      <c r="A49"/>
      <c r="B49" s="101">
        <f ca="1"/>
        <v>37</v>
      </c>
      <c r="C49" s="107" t="str">
        <f ca="1"/>
        <v>model_score()</v>
      </c>
      <c r="D49" s="107" t="str">
        <f ca="1"/>
        <v>Scores a population given a model and a data table</v>
      </c>
    </row>
    <row r="50" spans="1:4">
      <c r="A50"/>
      <c r="B50" s="101">
        <f ca="1"/>
        <v>38</v>
      </c>
      <c r="C50" s="107" t="str">
        <f ca="1"/>
        <v>model_score_from_file()</v>
      </c>
      <c r="D50" s="107" t="str">
        <f ca="1"/>
        <v>Scores a population given a model and a data file</v>
      </c>
    </row>
    <row r="51" spans="1:4">
      <c r="A51"/>
      <c r="B51" s="101">
        <f ca="1"/>
        <v>39</v>
      </c>
      <c r="C51" s="107" t="str">
        <f ca="1"/>
        <v>model_save_scoring_code()</v>
      </c>
      <c r="D51" s="107" t="str">
        <f ca="1"/>
        <v>Saves the scoring code of a given model to a file</v>
      </c>
    </row>
    <row r="52" spans="1:4">
      <c r="A52"/>
      <c r="B52" s="101" t="str">
        <f ca="1"/>
        <v/>
      </c>
      <c r="C52" s="107" t="str">
        <f ca="1"/>
        <v/>
      </c>
      <c r="D52" s="107" t="str">
        <f ca="1"/>
        <v/>
      </c>
    </row>
    <row r="53" spans="1:4">
      <c r="A53"/>
      <c r="B53" s="100" t="str">
        <f ca="1"/>
        <v>V</v>
      </c>
      <c r="C53" s="106" t="str">
        <f ca="1"/>
        <v>Weight of Evidence (WOE) Functions</v>
      </c>
      <c r="D53" s="107" t="str">
        <f ca="1"/>
        <v/>
      </c>
    </row>
    <row r="54" spans="1:4">
      <c r="A54"/>
      <c r="B54" s="101">
        <f ca="1"/>
        <v>40</v>
      </c>
      <c r="C54" s="107" t="str">
        <f ca="1"/>
        <v>woe_xcont_ybin()</v>
      </c>
      <c r="D54" s="107" t="str">
        <f ca="1"/>
        <v>Generates weight of evidence (WOE) of continous independent variables and a binary dependent variable given a data table</v>
      </c>
    </row>
    <row r="55" spans="1:4">
      <c r="A55"/>
      <c r="B55" s="101">
        <f ca="1"/>
        <v>41</v>
      </c>
      <c r="C55" s="107" t="str">
        <f ca="1"/>
        <v>woe_xcont_ybin_from_file()</v>
      </c>
      <c r="D55" s="107" t="str">
        <f ca="1"/>
        <v>Generates weight of evidence (WOE) of continous independent variables and a binary dependent variable given a data file</v>
      </c>
    </row>
    <row r="56" spans="1:4">
      <c r="A56"/>
      <c r="B56" s="101">
        <f ca="1"/>
        <v>42</v>
      </c>
      <c r="C56" s="107" t="str">
        <f ca="1"/>
        <v>woe_xcont_ycont()</v>
      </c>
      <c r="D56" s="107" t="str">
        <f ca="1"/>
        <v>Generates weight of evidence (WOE) of continous independent variables and a continous dependent variable given a data table</v>
      </c>
    </row>
    <row r="57" spans="1:4">
      <c r="A57"/>
      <c r="B57" s="101">
        <f ca="1"/>
        <v>43</v>
      </c>
      <c r="C57" s="107" t="str">
        <f ca="1"/>
        <v>woe_xcont_ycont_from_file()</v>
      </c>
      <c r="D57" s="107" t="str">
        <f ca="1"/>
        <v>Generates weight of evidence (WOE) of continous independent variables and a continous dependent variable given a data file</v>
      </c>
    </row>
    <row r="58" spans="1:4">
      <c r="A58"/>
      <c r="B58" s="101">
        <f ca="1"/>
        <v>44</v>
      </c>
      <c r="C58" s="107" t="str">
        <f ca="1"/>
        <v>woe_xcat_ybin()</v>
      </c>
      <c r="D58" s="107" t="str">
        <f ca="1"/>
        <v>Generates weight of evidence (WOE) of categorical independent variables and a binary dependent variable given a data table</v>
      </c>
    </row>
    <row r="59" spans="1:4">
      <c r="A59"/>
      <c r="B59" s="101">
        <f ca="1"/>
        <v>45</v>
      </c>
      <c r="C59" s="107" t="str">
        <f ca="1"/>
        <v>woe_xcat_ybin_from_file()</v>
      </c>
      <c r="D59" s="107" t="str">
        <f ca="1"/>
        <v>Generates weight of evidence (WOE) of categorical independent variables and a binary dependent variable given a data file</v>
      </c>
    </row>
    <row r="60" spans="1:4">
      <c r="A60"/>
      <c r="B60" s="101">
        <f ca="1"/>
        <v>46</v>
      </c>
      <c r="C60" s="107" t="str">
        <f ca="1"/>
        <v>woe_xcat_ycont()</v>
      </c>
      <c r="D60" s="107" t="str">
        <f ca="1"/>
        <v>Generates weight of evidence (WOE) of categorical independent variables and a continous dependent variable given a data table</v>
      </c>
    </row>
    <row r="61" spans="1:4">
      <c r="A61"/>
      <c r="B61" s="101">
        <f ca="1"/>
        <v>47</v>
      </c>
      <c r="C61" s="107" t="str">
        <f ca="1"/>
        <v>woe_xcat_ycont_from_file()</v>
      </c>
      <c r="D61" s="107" t="str">
        <f ca="1"/>
        <v>Generates weight of evidence (WOE) of categorical independent variables and a continous dependent variable given a data file</v>
      </c>
    </row>
    <row r="62" spans="1:4">
      <c r="A62"/>
      <c r="B62" s="101">
        <f ca="1"/>
        <v>48</v>
      </c>
      <c r="C62" s="107" t="str">
        <f ca="1"/>
        <v>woe_transform()</v>
      </c>
      <c r="D62" s="107" t="str">
        <f ca="1"/>
        <v>Performs weight of evidence (WOE) transformation given a WOE model and a data table</v>
      </c>
    </row>
    <row r="63" spans="1:4">
      <c r="A63"/>
      <c r="B63" s="101">
        <f ca="1"/>
        <v>49</v>
      </c>
      <c r="C63" s="107" t="str">
        <f ca="1"/>
        <v>woe_transform_from_file()</v>
      </c>
      <c r="D63" s="107" t="str">
        <f ca="1"/>
        <v>Performs weight of evidence (WOE) transformation given a WOE model and a data file</v>
      </c>
    </row>
    <row r="64" spans="1:4">
      <c r="A64"/>
      <c r="B64" s="101" t="str">
        <f ca="1"/>
        <v/>
      </c>
      <c r="C64" s="107" t="str">
        <f ca="1"/>
        <v/>
      </c>
      <c r="D64" s="107" t="str">
        <f ca="1"/>
        <v/>
      </c>
    </row>
    <row r="65" spans="1:4">
      <c r="A65"/>
      <c r="B65" s="100" t="str">
        <f ca="1"/>
        <v>VI</v>
      </c>
      <c r="C65" s="106" t="str">
        <f ca="1"/>
        <v>Principal Component Analysis and Factor Analysis Functions</v>
      </c>
      <c r="D65" s="107" t="str">
        <f ca="1"/>
        <v/>
      </c>
    </row>
    <row r="66" spans="1:4">
      <c r="A66"/>
      <c r="B66" s="101">
        <f ca="1"/>
        <v>50</v>
      </c>
      <c r="C66" s="107" t="str">
        <f ca="1"/>
        <v>PCA()</v>
      </c>
      <c r="D66" s="107" t="str">
        <f ca="1"/>
        <v>Performs principal component analysis</v>
      </c>
    </row>
    <row r="67" spans="1:4">
      <c r="A67"/>
      <c r="B67" s="101">
        <f ca="1"/>
        <v>51</v>
      </c>
      <c r="C67" s="107" t="str">
        <f ca="1"/>
        <v>factor_analysis()</v>
      </c>
      <c r="D67" s="107" t="str">
        <f ca="1"/>
        <v>Performs factor analysis</v>
      </c>
    </row>
    <row r="68" spans="1:4">
      <c r="A68"/>
      <c r="B68" s="101" t="str">
        <f ca="1"/>
        <v/>
      </c>
      <c r="C68" s="107" t="str">
        <f ca="1"/>
        <v/>
      </c>
      <c r="D68" s="107" t="str">
        <f ca="1"/>
        <v/>
      </c>
    </row>
    <row r="69" spans="1:4">
      <c r="A69"/>
      <c r="B69" s="100" t="str">
        <f ca="1"/>
        <v>VII</v>
      </c>
      <c r="C69" s="106" t="str">
        <f ca="1"/>
        <v>Linear Regression Functions</v>
      </c>
      <c r="D69" s="107" t="str">
        <f ca="1"/>
        <v/>
      </c>
    </row>
    <row r="70" spans="1:4">
      <c r="A70"/>
      <c r="B70" s="101">
        <f ca="1"/>
        <v>52</v>
      </c>
      <c r="C70" s="107" t="str">
        <f ca="1"/>
        <v>linear_reg()</v>
      </c>
      <c r="D70" s="107" t="str">
        <f ca="1"/>
        <v>Builds a linear regression model given a data table</v>
      </c>
    </row>
    <row r="71" spans="1:4">
      <c r="A71"/>
      <c r="B71" s="101">
        <f ca="1"/>
        <v>53</v>
      </c>
      <c r="C71" s="107" t="str">
        <f ca="1"/>
        <v>linear_reg_from_file()</v>
      </c>
      <c r="D71" s="107" t="str">
        <f ca="1"/>
        <v>Builds a linear regression model given a data file</v>
      </c>
    </row>
    <row r="72" spans="1:4">
      <c r="A72"/>
      <c r="B72" s="101">
        <f ca="1"/>
        <v>54</v>
      </c>
      <c r="C72" s="107" t="str">
        <f ca="1"/>
        <v>linear_reg_forward_select()</v>
      </c>
      <c r="D72" s="107" t="str">
        <f ca="1"/>
        <v>Builds a linear regression model by forward selection given a data table</v>
      </c>
    </row>
    <row r="73" spans="1:4">
      <c r="A73"/>
      <c r="B73" s="101">
        <f ca="1"/>
        <v>55</v>
      </c>
      <c r="C73" s="107" t="str">
        <f ca="1"/>
        <v>linear_reg_forward_select_from_file()</v>
      </c>
      <c r="D73" s="107" t="str">
        <f ca="1"/>
        <v>Builds a linear regression model by forward selection given a data file</v>
      </c>
    </row>
    <row r="74" spans="1:4">
      <c r="A74"/>
      <c r="B74" s="101">
        <f ca="1"/>
        <v>56</v>
      </c>
      <c r="C74" s="107" t="str">
        <f ca="1"/>
        <v>linear_reg_score_from_coefs()</v>
      </c>
      <c r="D74" s="107" t="str">
        <f ca="1"/>
        <v>Scores a population from the coefficients of a linear regression model given a data table</v>
      </c>
    </row>
    <row r="75" spans="1:4">
      <c r="A75"/>
      <c r="B75" s="101">
        <f ca="1"/>
        <v>57</v>
      </c>
      <c r="C75" s="107" t="str">
        <f ca="1"/>
        <v>linear_reg_piecewise()</v>
      </c>
      <c r="D75" s="107" t="str">
        <f ca="1"/>
        <v>Builds a two-segment piecewise linear regression model for each variable given a data table</v>
      </c>
    </row>
    <row r="76" spans="1:4">
      <c r="A76"/>
      <c r="B76" s="101">
        <f ca="1"/>
        <v>58</v>
      </c>
      <c r="C76" s="107" t="str">
        <f ca="1"/>
        <v>linear_reg_piecewise_from_file()</v>
      </c>
      <c r="D76" s="107" t="str">
        <f ca="1"/>
        <v>Builds a two-segment piecewise linear regression model for each variable given a data file</v>
      </c>
    </row>
    <row r="77" spans="1:4">
      <c r="A77"/>
      <c r="B77" s="101">
        <f ca="1"/>
        <v>59</v>
      </c>
      <c r="C77" s="107" t="str">
        <f ca="1"/>
        <v>poly_reg()</v>
      </c>
      <c r="D77" s="107" t="str">
        <f ca="1"/>
        <v>Builds a polynomial regression model given a data table</v>
      </c>
    </row>
    <row r="78" spans="1:4">
      <c r="A78"/>
      <c r="B78" s="101" t="str">
        <f ca="1"/>
        <v/>
      </c>
      <c r="C78" s="107" t="str">
        <f ca="1"/>
        <v/>
      </c>
      <c r="D78" s="107" t="str">
        <f ca="1"/>
        <v/>
      </c>
    </row>
    <row r="79" spans="1:4">
      <c r="A79"/>
      <c r="B79" s="100" t="str">
        <f ca="1"/>
        <v>VIII</v>
      </c>
      <c r="C79" s="106" t="str">
        <f ca="1"/>
        <v>Partial Least Square Regression Functions</v>
      </c>
      <c r="D79" s="107" t="str">
        <f ca="1"/>
        <v/>
      </c>
    </row>
    <row r="80" spans="1:4">
      <c r="A80"/>
      <c r="B80" s="101">
        <f ca="1"/>
        <v>60</v>
      </c>
      <c r="C80" s="107" t="str">
        <f ca="1"/>
        <v>pls_reg()</v>
      </c>
      <c r="D80" s="107" t="str">
        <f ca="1"/>
        <v>Builds a partial least square regression model given a data table</v>
      </c>
    </row>
    <row r="81" spans="1:4">
      <c r="A81"/>
      <c r="B81" s="101">
        <f ca="1"/>
        <v>61</v>
      </c>
      <c r="C81" s="107" t="str">
        <f ca="1"/>
        <v>pls_reg_from_file()</v>
      </c>
      <c r="D81" s="107" t="str">
        <f ca="1"/>
        <v>Builds a partial least square regression model given a data file</v>
      </c>
    </row>
    <row r="82" spans="1:4">
      <c r="A82"/>
      <c r="B82" s="101" t="str">
        <f ca="1"/>
        <v/>
      </c>
      <c r="C82" s="107" t="str">
        <f ca="1"/>
        <v/>
      </c>
      <c r="D82" s="107" t="str">
        <f ca="1"/>
        <v/>
      </c>
    </row>
    <row r="83" spans="1:4">
      <c r="A83"/>
      <c r="B83" s="100" t="str">
        <f ca="1"/>
        <v>IX</v>
      </c>
      <c r="C83" s="106" t="str">
        <f ca="1"/>
        <v>Logistic Regression Functions</v>
      </c>
      <c r="D83" s="107" t="str">
        <f ca="1"/>
        <v/>
      </c>
    </row>
    <row r="84" spans="1:4">
      <c r="A84"/>
      <c r="B84" s="101">
        <f ca="1"/>
        <v>62</v>
      </c>
      <c r="C84" s="107" t="str">
        <f ca="1"/>
        <v>logistic_reg()</v>
      </c>
      <c r="D84" s="107" t="str">
        <f ca="1"/>
        <v>Builds a logistic regression model given a data table</v>
      </c>
    </row>
    <row r="85" spans="1:4">
      <c r="A85"/>
      <c r="B85" s="101">
        <f ca="1"/>
        <v>63</v>
      </c>
      <c r="C85" s="107" t="str">
        <f ca="1"/>
        <v>logistic_reg_from_file()</v>
      </c>
      <c r="D85" s="107" t="str">
        <f ca="1"/>
        <v>Builds a logistic regression model given a data file</v>
      </c>
    </row>
    <row r="86" spans="1:4">
      <c r="A86"/>
      <c r="B86" s="101">
        <f ca="1"/>
        <v>64</v>
      </c>
      <c r="C86" s="107" t="str">
        <f ca="1"/>
        <v>logistic_reg_forward_select()</v>
      </c>
      <c r="D86" s="107" t="str">
        <f ca="1"/>
        <v>Builds a logistic regression model by forward selection given a data table</v>
      </c>
    </row>
    <row r="87" spans="1:4">
      <c r="A87"/>
      <c r="B87" s="101">
        <f ca="1"/>
        <v>65</v>
      </c>
      <c r="C87" s="107" t="str">
        <f ca="1"/>
        <v>logistic_reg_forward_select_from_file()</v>
      </c>
      <c r="D87" s="107" t="str">
        <f ca="1"/>
        <v>Builds a logistic regression model by forward selection given a data file</v>
      </c>
    </row>
    <row r="88" spans="1:4">
      <c r="A88"/>
      <c r="B88" s="101">
        <f ca="1"/>
        <v>66</v>
      </c>
      <c r="C88" s="107" t="str">
        <f ca="1"/>
        <v>logistic_reg_score_from_coefs()</v>
      </c>
      <c r="D88" s="107" t="str">
        <f ca="1"/>
        <v>Scores a population from the coefficients of a logistic regression model given a data table</v>
      </c>
    </row>
    <row r="89" spans="1:4">
      <c r="A89"/>
      <c r="B89" s="101" t="str">
        <f ca="1"/>
        <v/>
      </c>
      <c r="C89" s="107" t="str">
        <f ca="1"/>
        <v/>
      </c>
      <c r="D89" s="107" t="str">
        <f ca="1"/>
        <v/>
      </c>
    </row>
    <row r="90" spans="1:4">
      <c r="A90"/>
      <c r="B90" s="100" t="str">
        <f ca="1"/>
        <v>X</v>
      </c>
      <c r="C90" s="106" t="str">
        <f ca="1"/>
        <v>Time Series Analysis Functions</v>
      </c>
      <c r="D90" s="107" t="str">
        <f ca="1"/>
        <v/>
      </c>
    </row>
    <row r="91" spans="1:4">
      <c r="A91"/>
      <c r="B91" s="101">
        <f ca="1"/>
        <v>67</v>
      </c>
      <c r="C91" s="107" t="str">
        <f ca="1"/>
        <v>ts_acf()</v>
      </c>
      <c r="D91" s="107" t="str">
        <f ca="1"/>
        <v>Calculates the autocorrelation functions (ACF) given a data table</v>
      </c>
    </row>
    <row r="92" spans="1:4">
      <c r="A92"/>
      <c r="B92" s="101">
        <f ca="1"/>
        <v>68</v>
      </c>
      <c r="C92" s="107" t="str">
        <f ca="1"/>
        <v>ts_pacf()</v>
      </c>
      <c r="D92" s="107" t="str">
        <f ca="1"/>
        <v>Calculates the partial autocorrelation functions (PACF) given a data table</v>
      </c>
    </row>
    <row r="93" spans="1:4">
      <c r="A93"/>
      <c r="B93" s="101">
        <f ca="1"/>
        <v>69</v>
      </c>
      <c r="C93" s="107" t="str">
        <f ca="1"/>
        <v>ts_ccf()</v>
      </c>
      <c r="D93" s="107" t="str">
        <f ca="1"/>
        <v>Calculates the cross correlation functions (CCF) given a data table</v>
      </c>
    </row>
    <row r="94" spans="1:4">
      <c r="A94"/>
      <c r="B94" s="101">
        <f ca="1"/>
        <v>70</v>
      </c>
      <c r="C94" s="107" t="str">
        <f ca="1"/>
        <v>Box_white_noise_test()</v>
      </c>
      <c r="D94" s="107" t="str">
        <f ca="1"/>
        <v>Tests if a time series is a white noise by Box-Ljung or Box-Pierce test</v>
      </c>
    </row>
    <row r="95" spans="1:4">
      <c r="A95"/>
      <c r="B95" s="101">
        <f ca="1"/>
        <v>71</v>
      </c>
      <c r="C95" s="107" t="str">
        <f ca="1"/>
        <v>Mann_Kendall_trend_test()</v>
      </c>
      <c r="D95" s="107" t="str">
        <f ca="1"/>
        <v>Tests if a time series has a trend</v>
      </c>
    </row>
    <row r="96" spans="1:4">
      <c r="A96"/>
      <c r="B96" s="101">
        <f ca="1"/>
        <v>72</v>
      </c>
      <c r="C96" s="107" t="str">
        <f ca="1"/>
        <v>ts_diff()</v>
      </c>
      <c r="D96" s="107" t="str">
        <f ca="1"/>
        <v>Calculates the differences given lag and order</v>
      </c>
    </row>
    <row r="97" spans="1:4">
      <c r="A97"/>
      <c r="B97" s="101">
        <f ca="1"/>
        <v>73</v>
      </c>
      <c r="C97" s="107" t="str">
        <f ca="1"/>
        <v>ts_sma()</v>
      </c>
      <c r="D97" s="107" t="str">
        <f ca="1"/>
        <v>Calculates the simple moving average (SMA) of a time series data</v>
      </c>
    </row>
    <row r="98" spans="1:4">
      <c r="A98"/>
      <c r="B98" s="101">
        <f ca="1"/>
        <v>74</v>
      </c>
      <c r="C98" s="107" t="str">
        <f ca="1"/>
        <v>lowess()</v>
      </c>
      <c r="D98" s="107" t="str">
        <f ca="1"/>
        <v>Performs locally weighted scatterplot smoothing</v>
      </c>
    </row>
    <row r="99" spans="1:4">
      <c r="A99"/>
      <c r="B99" s="101">
        <f ca="1"/>
        <v>75</v>
      </c>
      <c r="C99" s="107" t="str">
        <f ca="1"/>
        <v>natural_cubic_spline()</v>
      </c>
      <c r="D99" s="107" t="str">
        <f ca="1"/>
        <v>Performs natural cubic spline</v>
      </c>
    </row>
    <row r="100" spans="1:4">
      <c r="A100"/>
      <c r="B100" s="101">
        <f ca="1"/>
        <v>76</v>
      </c>
      <c r="C100" s="107" t="str">
        <f ca="1"/>
        <v>garch()</v>
      </c>
      <c r="D100" s="107" t="str">
        <f ca="1"/>
        <v>Estimates the parameters of GARCH(1, 1) (generalized autoregressive conditional heteroscedasticity) model</v>
      </c>
    </row>
    <row r="101" spans="1:4">
      <c r="A101"/>
      <c r="B101" s="101">
        <f ca="1"/>
        <v>77</v>
      </c>
      <c r="C101" s="107" t="str">
        <f ca="1"/>
        <v>stochastic_process()</v>
      </c>
      <c r="D101" s="107" t="str">
        <f ca="1"/>
        <v>Estimates the parameters of a stochastic process: normal, lognormal, or shifted lognormal</v>
      </c>
    </row>
    <row r="102" spans="1:4">
      <c r="A102"/>
      <c r="B102" s="101">
        <f ca="1"/>
        <v>78</v>
      </c>
      <c r="C102" s="107" t="str">
        <f ca="1"/>
        <v>stochastic_processs_simulate()</v>
      </c>
      <c r="D102" s="107" t="str">
        <f ca="1"/>
        <v>Simulates a stochastic process: normal, lognormal, or shifted lognormal</v>
      </c>
    </row>
    <row r="103" spans="1:4">
      <c r="A103"/>
      <c r="B103" s="101">
        <f ca="1"/>
        <v>79</v>
      </c>
      <c r="C103" s="107" t="str">
        <f ca="1"/>
        <v>Holt_Winters()</v>
      </c>
      <c r="D103" s="107" t="str">
        <f ca="1"/>
        <v>Performs Holt-Winters exponential smoothing</v>
      </c>
    </row>
    <row r="104" spans="1:4">
      <c r="A104"/>
      <c r="B104" s="101">
        <f ca="1"/>
        <v>80</v>
      </c>
      <c r="C104" s="107" t="str">
        <f ca="1"/>
        <v>Holt_Winters_forecast()</v>
      </c>
      <c r="D104" s="107" t="str">
        <f ca="1"/>
        <v xml:space="preserve">Performs forecast given a Holt-Winters exponential smoothing </v>
      </c>
    </row>
    <row r="105" spans="1:4">
      <c r="A105"/>
      <c r="B105" s="101">
        <f ca="1"/>
        <v>81</v>
      </c>
      <c r="C105" s="107" t="str">
        <f ca="1"/>
        <v>HP_filter()</v>
      </c>
      <c r="D105" s="107" t="str">
        <f ca="1"/>
        <v>Performs the HodrickPrescott filter for a time-series data</v>
      </c>
    </row>
    <row r="106" spans="1:4">
      <c r="A106"/>
      <c r="B106" s="101">
        <f ca="1"/>
        <v>82</v>
      </c>
      <c r="C106" s="107" t="str">
        <f ca="1"/>
        <v>arima_simulate()</v>
      </c>
      <c r="D106" s="107" t="str">
        <f ca="1"/>
        <v>Simulates an ARIMA process</v>
      </c>
    </row>
    <row r="107" spans="1:4">
      <c r="A107"/>
      <c r="B107" s="101">
        <f ca="1"/>
        <v>83</v>
      </c>
      <c r="C107" s="107" t="str">
        <f ca="1"/>
        <v>arma_to_ma()</v>
      </c>
      <c r="D107" s="107" t="str">
        <f ca="1"/>
        <v>Converts an ARMA process to a pure MA process</v>
      </c>
    </row>
    <row r="108" spans="1:4">
      <c r="A108"/>
      <c r="B108" s="101">
        <f ca="1"/>
        <v>84</v>
      </c>
      <c r="C108" s="107" t="str">
        <f ca="1"/>
        <v>arma_to_ar()</v>
      </c>
      <c r="D108" s="107" t="str">
        <f ca="1"/>
        <v>Converts an ARMA process to a pure AR process</v>
      </c>
    </row>
    <row r="109" spans="1:4">
      <c r="A109"/>
      <c r="B109" s="101">
        <f ca="1"/>
        <v>85</v>
      </c>
      <c r="C109" s="107" t="str">
        <f ca="1"/>
        <v>acf_of_arma()</v>
      </c>
      <c r="D109" s="107" t="str">
        <f ca="1"/>
        <v>Calculates the autocorrelation functions (ACF) of an ARMA process</v>
      </c>
    </row>
    <row r="110" spans="1:4">
      <c r="A110"/>
      <c r="B110" s="101" t="str">
        <f ca="1"/>
        <v/>
      </c>
      <c r="C110" s="107" t="str">
        <f ca="1"/>
        <v/>
      </c>
      <c r="D110" s="107" t="str">
        <f ca="1"/>
        <v/>
      </c>
    </row>
    <row r="111" spans="1:4">
      <c r="A111"/>
      <c r="B111" s="100" t="str">
        <f ca="1"/>
        <v>XI</v>
      </c>
      <c r="C111" s="106" t="str">
        <f ca="1"/>
        <v>Linear and Quadratic Discriminant Analysis Functions</v>
      </c>
      <c r="D111" s="107" t="str">
        <f ca="1"/>
        <v/>
      </c>
    </row>
    <row r="112" spans="1:4">
      <c r="A112"/>
      <c r="B112" s="101">
        <f ca="1"/>
        <v>86</v>
      </c>
      <c r="C112" s="107" t="str">
        <f ca="1"/>
        <v>LDA()</v>
      </c>
      <c r="D112" s="107" t="str">
        <f ca="1"/>
        <v>Performs the linear discriminant analysis</v>
      </c>
    </row>
    <row r="113" spans="1:4">
      <c r="A113"/>
      <c r="B113" s="101">
        <f ca="1"/>
        <v>87</v>
      </c>
      <c r="C113" s="107" t="str">
        <f ca="1"/>
        <v>QDA()</v>
      </c>
      <c r="D113" s="107" t="str">
        <f ca="1"/>
        <v>Performs the quadratic discriminant analysis</v>
      </c>
    </row>
    <row r="114" spans="1:4">
      <c r="A114"/>
      <c r="B114" s="101" t="str">
        <f ca="1"/>
        <v/>
      </c>
      <c r="C114" s="107" t="str">
        <f ca="1"/>
        <v/>
      </c>
      <c r="D114" s="107" t="str">
        <f ca="1"/>
        <v/>
      </c>
    </row>
    <row r="115" spans="1:4">
      <c r="A115"/>
      <c r="B115" s="100" t="str">
        <f ca="1"/>
        <v>XII</v>
      </c>
      <c r="C115" s="106" t="str">
        <f ca="1"/>
        <v>Correspondence Analysis Functions</v>
      </c>
      <c r="D115" s="107" t="str">
        <f ca="1"/>
        <v/>
      </c>
    </row>
    <row r="116" spans="1:4">
      <c r="A116"/>
      <c r="B116" s="101">
        <f ca="1"/>
        <v>88</v>
      </c>
      <c r="C116" s="107" t="str">
        <f ca="1"/>
        <v>corresp_analysis()</v>
      </c>
      <c r="D116" s="107" t="str">
        <f ca="1"/>
        <v>Performs simple correspondence analysis for a two-way cross table</v>
      </c>
    </row>
    <row r="117" spans="1:4">
      <c r="A117"/>
      <c r="B117" s="101" t="str">
        <f ca="1"/>
        <v/>
      </c>
      <c r="C117" s="107" t="str">
        <f ca="1"/>
        <v/>
      </c>
      <c r="D117" s="107" t="str">
        <f ca="1"/>
        <v/>
      </c>
    </row>
    <row r="118" spans="1:4">
      <c r="A118"/>
      <c r="B118" s="100" t="str">
        <f ca="1"/>
        <v>XIII</v>
      </c>
      <c r="C118" s="106" t="str">
        <f ca="1"/>
        <v>Naive Bayes Classifier Functions</v>
      </c>
      <c r="D118" s="107" t="str">
        <f ca="1"/>
        <v/>
      </c>
    </row>
    <row r="119" spans="1:4">
      <c r="A119"/>
      <c r="B119" s="101">
        <f ca="1"/>
        <v>89</v>
      </c>
      <c r="C119" s="107" t="str">
        <f ca="1"/>
        <v>naive_bayes_classifier()</v>
      </c>
      <c r="D119" s="107" t="str">
        <f ca="1"/>
        <v>Builds a naive Bayes classification model given a data table</v>
      </c>
    </row>
    <row r="120" spans="1:4">
      <c r="A120"/>
      <c r="B120" s="101">
        <f ca="1"/>
        <v>90</v>
      </c>
      <c r="C120" s="107" t="str">
        <f ca="1"/>
        <v>naive_bayes_classifier_from_file()</v>
      </c>
      <c r="D120" s="107" t="str">
        <f ca="1"/>
        <v>Builds a naive Bayes classification model given a data file</v>
      </c>
    </row>
    <row r="121" spans="1:4">
      <c r="A121"/>
      <c r="B121" s="101" t="str">
        <f ca="1"/>
        <v/>
      </c>
      <c r="C121" s="107" t="str">
        <f ca="1"/>
        <v/>
      </c>
      <c r="D121" s="107" t="str">
        <f ca="1"/>
        <v/>
      </c>
    </row>
    <row r="122" spans="1:4">
      <c r="A122"/>
      <c r="B122" s="100" t="str">
        <f ca="1"/>
        <v>XIV</v>
      </c>
      <c r="C122" s="106" t="str">
        <f ca="1"/>
        <v>Tree-based Model Functions</v>
      </c>
      <c r="D122" s="107" t="str">
        <f ca="1"/>
        <v/>
      </c>
    </row>
    <row r="123" spans="1:4">
      <c r="A123"/>
      <c r="B123" s="101">
        <f ca="1"/>
        <v>91</v>
      </c>
      <c r="C123" s="107" t="str">
        <f ca="1"/>
        <v>tree()</v>
      </c>
      <c r="D123" s="107" t="str">
        <f ca="1"/>
        <v>Builds a regression or classification tree model given a data table</v>
      </c>
    </row>
    <row r="124" spans="1:4">
      <c r="A124"/>
      <c r="B124" s="101">
        <f ca="1"/>
        <v>92</v>
      </c>
      <c r="C124" s="107" t="str">
        <f ca="1"/>
        <v>tree_from_file()</v>
      </c>
      <c r="D124" s="107" t="str">
        <f ca="1"/>
        <v>Builds a regression or classification tree model given a data file</v>
      </c>
    </row>
    <row r="125" spans="1:4">
      <c r="A125"/>
      <c r="B125" s="101">
        <f ca="1"/>
        <v>93</v>
      </c>
      <c r="C125" s="107" t="str">
        <f ca="1"/>
        <v>tree_boosting_logistic_reg()</v>
      </c>
      <c r="D125" s="107" t="str">
        <f ca="1"/>
        <v>Builds a logistic boosting tree model given a data table</v>
      </c>
    </row>
    <row r="126" spans="1:4">
      <c r="A126"/>
      <c r="B126" s="101">
        <f ca="1"/>
        <v>94</v>
      </c>
      <c r="C126" s="107" t="str">
        <f ca="1"/>
        <v>tree_boosting_logistic_reg_from_file()</v>
      </c>
      <c r="D126" s="107" t="str">
        <f ca="1"/>
        <v>Builds a logistic boosting tree model given a data file</v>
      </c>
    </row>
    <row r="127" spans="1:4">
      <c r="A127"/>
      <c r="B127" s="101">
        <f ca="1"/>
        <v>95</v>
      </c>
      <c r="C127" s="107" t="str">
        <f ca="1"/>
        <v>tree_boosting_ls()</v>
      </c>
      <c r="D127" s="107" t="str">
        <f ca="1"/>
        <v>Builds a least square boosting tree model given a data table</v>
      </c>
    </row>
    <row r="128" spans="1:4">
      <c r="A128"/>
      <c r="B128" s="101">
        <f ca="1"/>
        <v>96</v>
      </c>
      <c r="C128" s="107" t="str">
        <f ca="1"/>
        <v>tree_boosting_ls_from_file()</v>
      </c>
      <c r="D128" s="107" t="str">
        <f ca="1"/>
        <v>Builds a least square boosting tree model given a data file</v>
      </c>
    </row>
    <row r="129" spans="1:4">
      <c r="A129"/>
      <c r="B129" s="101" t="str">
        <f ca="1"/>
        <v/>
      </c>
      <c r="C129" s="107" t="str">
        <f ca="1"/>
        <v/>
      </c>
      <c r="D129" s="107" t="str">
        <f ca="1"/>
        <v/>
      </c>
    </row>
    <row r="130" spans="1:4">
      <c r="A130"/>
      <c r="B130" s="100" t="str">
        <f ca="1"/>
        <v>XV</v>
      </c>
      <c r="C130" s="106" t="str">
        <f ca="1"/>
        <v>Clustering and Segmentation Functions</v>
      </c>
      <c r="D130" s="107" t="str">
        <f ca="1"/>
        <v/>
      </c>
    </row>
    <row r="131" spans="1:4">
      <c r="A131"/>
      <c r="B131" s="101">
        <f ca="1"/>
        <v>97</v>
      </c>
      <c r="C131" s="107" t="str">
        <f ca="1"/>
        <v>k_means()</v>
      </c>
      <c r="D131" s="107" t="str">
        <f ca="1"/>
        <v>Performs K-means clustering analysis</v>
      </c>
    </row>
    <row r="132" spans="1:4">
      <c r="A132"/>
      <c r="B132" s="101">
        <f ca="1"/>
        <v>98</v>
      </c>
      <c r="C132" s="107" t="str">
        <f ca="1"/>
        <v>k_means_from_file()</v>
      </c>
      <c r="D132" s="107" t="str">
        <f ca="1"/>
        <v>Performs K-means clustering analysis given a data file</v>
      </c>
    </row>
    <row r="133" spans="1:4">
      <c r="A133"/>
      <c r="B133" s="101">
        <f ca="1"/>
        <v>99</v>
      </c>
      <c r="C133" s="107" t="str">
        <f ca="1"/>
        <v>cmds()</v>
      </c>
      <c r="D133" s="107" t="str">
        <f ca="1"/>
        <v>Performs classical multi-dimensional scaling</v>
      </c>
    </row>
    <row r="134" spans="1:4">
      <c r="B134" s="101">
        <f ca="1"/>
        <v>100</v>
      </c>
      <c r="C134" s="107" t="str">
        <f ca="1"/>
        <v>mds()</v>
      </c>
      <c r="D134" s="107" t="str">
        <f ca="1"/>
        <v>Performs multi-dimensional scaling by Sammon's non-linear mapping</v>
      </c>
    </row>
    <row r="135" spans="1:4">
      <c r="B135" s="101" t="str">
        <f ca="1"/>
        <v/>
      </c>
      <c r="C135" s="107" t="str">
        <f ca="1"/>
        <v/>
      </c>
      <c r="D135" s="107" t="str">
        <f ca="1"/>
        <v/>
      </c>
    </row>
    <row r="136" spans="1:4">
      <c r="B136" s="100" t="str">
        <f ca="1"/>
        <v>XVI</v>
      </c>
      <c r="C136" s="106" t="str">
        <f ca="1"/>
        <v>Neural Network Model Functions</v>
      </c>
      <c r="D136" s="107" t="str">
        <f ca="1"/>
        <v/>
      </c>
    </row>
    <row r="137" spans="1:4">
      <c r="B137" s="101">
        <f ca="1"/>
        <v>101</v>
      </c>
      <c r="C137" s="107" t="str">
        <f ca="1"/>
        <v>neural_net()</v>
      </c>
      <c r="D137" s="107" t="str">
        <f ca="1"/>
        <v>Builds a neural network model given a data table</v>
      </c>
    </row>
    <row r="138" spans="1:4">
      <c r="B138" s="101">
        <f ca="1"/>
        <v>102</v>
      </c>
      <c r="C138" s="107" t="str">
        <f ca="1"/>
        <v>neural_net_from_file()</v>
      </c>
      <c r="D138" s="107" t="str">
        <f ca="1"/>
        <v>Builds a neural network model given a data file</v>
      </c>
    </row>
    <row r="139" spans="1:4">
      <c r="B139" s="101" t="str">
        <f ca="1"/>
        <v/>
      </c>
      <c r="C139" s="107" t="str">
        <f ca="1"/>
        <v/>
      </c>
      <c r="D139" s="107" t="str">
        <f ca="1"/>
        <v/>
      </c>
    </row>
    <row r="140" spans="1:4">
      <c r="B140" s="100" t="str">
        <f ca="1"/>
        <v>XVII</v>
      </c>
      <c r="C140" s="106" t="str">
        <f ca="1"/>
        <v>Support Vector Machine (SVM) Model Functions</v>
      </c>
      <c r="D140" s="107" t="str">
        <f ca="1"/>
        <v/>
      </c>
    </row>
    <row r="141" spans="1:4">
      <c r="B141" s="101">
        <f ca="1"/>
        <v>103</v>
      </c>
      <c r="C141" s="107" t="str">
        <f ca="1"/>
        <v>svm()</v>
      </c>
      <c r="D141" s="107" t="str">
        <f ca="1"/>
        <v>Builds a support vector machine (SVM) model given a data table</v>
      </c>
    </row>
    <row r="142" spans="1:4">
      <c r="B142" s="101">
        <f ca="1"/>
        <v>104</v>
      </c>
      <c r="C142" s="107" t="str">
        <f ca="1"/>
        <v>svm_from_file()</v>
      </c>
      <c r="D142" s="107" t="str">
        <f ca="1"/>
        <v>Builds a support vector machine (SVM) model given a data file</v>
      </c>
    </row>
    <row r="143" spans="1:4">
      <c r="B143" s="101" t="str">
        <f ca="1"/>
        <v/>
      </c>
      <c r="C143" s="107" t="str">
        <f ca="1"/>
        <v/>
      </c>
      <c r="D143" s="107" t="str">
        <f ca="1"/>
        <v/>
      </c>
    </row>
    <row r="144" spans="1:4">
      <c r="B144" s="100" t="str">
        <f ca="1"/>
        <v>XVIII</v>
      </c>
      <c r="C144" s="106" t="str">
        <f ca="1"/>
        <v>Optimization Functions</v>
      </c>
      <c r="D144" s="107" t="str">
        <f ca="1"/>
        <v/>
      </c>
    </row>
    <row r="145" spans="2:4">
      <c r="B145" s="101">
        <f ca="1"/>
        <v>105</v>
      </c>
      <c r="C145" s="107" t="str">
        <f ca="1"/>
        <v>linear_prog()</v>
      </c>
      <c r="D145" s="107" t="str">
        <f ca="1"/>
        <v>Solves a linear programming problem: f(x) = c x</v>
      </c>
    </row>
    <row r="146" spans="2:4">
      <c r="B146" s="101">
        <f ca="1"/>
        <v>106</v>
      </c>
      <c r="C146" s="107" t="str">
        <f ca="1"/>
        <v>quadratic_prog()</v>
      </c>
      <c r="D146" s="107" t="str">
        <f ca="1"/>
        <v>Solves a quadratic programming problem: f(x) = c x + 0.5x^T H x</v>
      </c>
    </row>
    <row r="147" spans="2:4">
      <c r="B147" s="101">
        <f ca="1"/>
        <v>107</v>
      </c>
      <c r="C147" s="107" t="str">
        <f ca="1"/>
        <v>lcp()</v>
      </c>
      <c r="D147" s="107" t="str">
        <f ca="1"/>
        <v>Solves a linear complementarity programming problem</v>
      </c>
    </row>
    <row r="148" spans="2:4">
      <c r="B148" s="101">
        <f ca="1"/>
        <v>108</v>
      </c>
      <c r="C148" s="107" t="str">
        <f ca="1"/>
        <v>nls_solver()</v>
      </c>
      <c r="D148" s="107" t="str">
        <f ca="1"/>
        <v>Solves a nonlinear least squares problem using the Levenberg-Marquardt algorithm</v>
      </c>
    </row>
    <row r="149" spans="2:4">
      <c r="B149" s="101">
        <f ca="1"/>
        <v>109</v>
      </c>
      <c r="C149" s="107" t="str">
        <f ca="1"/>
        <v>diff_evol_solver()</v>
      </c>
      <c r="D149" s="107" t="str">
        <f ca="1"/>
        <v>Solves a minimization problem given a function and lower/upper bounds of variables using differential evolution solver</v>
      </c>
    </row>
    <row r="150" spans="2:4">
      <c r="B150" s="101">
        <f ca="1"/>
        <v>110</v>
      </c>
      <c r="C150" s="107" t="str">
        <f ca="1"/>
        <v>transportation_solver()</v>
      </c>
      <c r="D150" s="107" t="str">
        <f ca="1"/>
        <v>Solves a transportation problem</v>
      </c>
    </row>
    <row r="151" spans="2:4">
      <c r="B151" s="101">
        <f ca="1"/>
        <v>111</v>
      </c>
      <c r="C151" s="107" t="str">
        <f ca="1"/>
        <v>assignment_solver()</v>
      </c>
      <c r="D151" s="107" t="str">
        <f ca="1"/>
        <v>Solves an assignment problem</v>
      </c>
    </row>
    <row r="152" spans="2:4">
      <c r="B152" s="101">
        <f ca="1"/>
        <v>112</v>
      </c>
      <c r="C152" s="107" t="str">
        <f ca="1"/>
        <v>netflow_solver()</v>
      </c>
      <c r="D152" s="107" t="str">
        <f ca="1"/>
        <v>Solves a minimum or maximum cost network flow problem: to find optimal flows that minimize or maximize the total cost</v>
      </c>
    </row>
    <row r="153" spans="2:4">
      <c r="B153" s="101">
        <f ca="1"/>
        <v>113</v>
      </c>
      <c r="C153" s="107" t="str">
        <f ca="1"/>
        <v>maxflow_solver()</v>
      </c>
      <c r="D153" s="107" t="str">
        <f ca="1"/>
        <v>Solves a maximum flow problem: to find optimal flows that maximize the total flows from the start node to the end node</v>
      </c>
    </row>
    <row r="154" spans="2:4">
      <c r="B154" s="101">
        <f ca="1"/>
        <v>114</v>
      </c>
      <c r="C154" s="107" t="str">
        <f ca="1"/>
        <v>shortest_path_solver()</v>
      </c>
      <c r="D154" s="107" t="str">
        <f ca="1"/>
        <v>Solves the shortest path problem: to find the shortest path from the start node to the end node</v>
      </c>
    </row>
    <row r="155" spans="2:4">
      <c r="B155" s="101" t="str">
        <f ca="1"/>
        <v/>
      </c>
      <c r="C155" s="107" t="str">
        <f ca="1"/>
        <v/>
      </c>
      <c r="D155" s="107" t="str">
        <f ca="1"/>
        <v/>
      </c>
    </row>
    <row r="156" spans="2:4">
      <c r="B156" s="100" t="str">
        <f ca="1"/>
        <v>XIX</v>
      </c>
      <c r="C156" s="106" t="str">
        <f ca="1"/>
        <v>Matrix Functions</v>
      </c>
      <c r="D156" s="107" t="str">
        <f ca="1"/>
        <v/>
      </c>
    </row>
    <row r="157" spans="2:4">
      <c r="B157" s="99">
        <f ca="1"/>
        <v>115</v>
      </c>
      <c r="C157" s="105" t="str">
        <f ca="1"/>
        <v>matrix_random()</v>
      </c>
      <c r="D157" s="107" t="str">
        <f ca="1"/>
        <v>Generates a random matrix from a uniform distibution U(0, 1), a standard normal distribution N(0, 1), or a discrete uniform distribution</v>
      </c>
    </row>
    <row r="158" spans="2:4">
      <c r="B158" s="99">
        <f ca="1"/>
        <v>116</v>
      </c>
      <c r="C158" s="105" t="str">
        <f ca="1"/>
        <v>matrix_cov()</v>
      </c>
      <c r="D158" s="107" t="str">
        <f ca="1"/>
        <v>Computes the covariance matrix given a data table</v>
      </c>
    </row>
    <row r="159" spans="2:4">
      <c r="B159" s="99">
        <f ca="1"/>
        <v>117</v>
      </c>
      <c r="C159" s="105" t="str">
        <f ca="1"/>
        <v>matrix_cov_from_file()</v>
      </c>
      <c r="D159" s="105" t="str">
        <f ca="1"/>
        <v>Computes the covariance matrix given a data file</v>
      </c>
    </row>
    <row r="160" spans="2:4">
      <c r="B160" s="99">
        <f ca="1"/>
        <v>118</v>
      </c>
      <c r="C160" s="105" t="str">
        <f ca="1"/>
        <v>matrix_corr()</v>
      </c>
      <c r="D160" s="105" t="str">
        <f ca="1"/>
        <v>Computes the correlation matrix given a data table</v>
      </c>
    </row>
    <row r="161" spans="2:4">
      <c r="B161" s="99">
        <f ca="1"/>
        <v>119</v>
      </c>
      <c r="C161" s="105" t="str">
        <f ca="1"/>
        <v>matrix_corr_from_file()</v>
      </c>
      <c r="D161" s="105" t="str">
        <f ca="1"/>
        <v>Computes the correlation matrix from a covariance matrix</v>
      </c>
    </row>
    <row r="162" spans="2:4">
      <c r="B162" s="99">
        <f ca="1"/>
        <v>120</v>
      </c>
      <c r="C162" s="105" t="str">
        <f ca="1"/>
        <v>matrix_corr_from_cov()</v>
      </c>
      <c r="D162" s="105" t="str">
        <f ca="1"/>
        <v>Computes a correlation matrix from a covariance matrix</v>
      </c>
    </row>
    <row r="163" spans="2:4">
      <c r="B163" s="99">
        <f ca="1"/>
        <v>121</v>
      </c>
      <c r="C163" s="105" t="str">
        <f ca="1"/>
        <v>matrix_prod()</v>
      </c>
      <c r="D163" s="105" t="str">
        <f ca="1"/>
        <v>Computes the product of two matrices, one matrix could be a number</v>
      </c>
    </row>
    <row r="164" spans="2:4">
      <c r="B164" s="99">
        <f ca="1"/>
        <v>122</v>
      </c>
      <c r="C164" s="105" t="str">
        <f ca="1"/>
        <v>matrix_directprod()</v>
      </c>
      <c r="D164" s="105" t="str">
        <f ca="1"/>
        <v>Computes the direct product of two matrices</v>
      </c>
    </row>
    <row r="165" spans="2:4">
      <c r="B165" s="99">
        <f ca="1"/>
        <v>123</v>
      </c>
      <c r="C165" s="105" t="str">
        <f ca="1"/>
        <v>matrix_elementprod()</v>
      </c>
      <c r="D165" s="105" t="str">
        <f ca="1"/>
        <v>Computes the elementwise product of two matrices</v>
      </c>
    </row>
    <row r="166" spans="2:4">
      <c r="B166" s="99">
        <f ca="1"/>
        <v>124</v>
      </c>
      <c r="C166" s="105" t="str">
        <f ca="1"/>
        <v>matrix_plus()</v>
      </c>
      <c r="D166" s="105" t="str">
        <f ca="1"/>
        <v>Computes the addition of two matrices</v>
      </c>
    </row>
    <row r="167" spans="2:4">
      <c r="B167" s="99">
        <f ca="1"/>
        <v>126</v>
      </c>
      <c r="C167" s="105" t="str">
        <f ca="1"/>
        <v>matrix_I()</v>
      </c>
      <c r="D167" s="105" t="str">
        <f ca="1"/>
        <v>Creates an identity matrix</v>
      </c>
    </row>
    <row r="168" spans="2:4">
      <c r="B168" s="99">
        <f ca="1"/>
        <v>127</v>
      </c>
      <c r="C168" s="105" t="str">
        <f ca="1"/>
        <v>matrix_t()</v>
      </c>
      <c r="D168" s="105" t="str">
        <f ca="1"/>
        <v>Returns the transpose matrix of a matrix</v>
      </c>
    </row>
    <row r="169" spans="2:4">
      <c r="B169" s="99">
        <f ca="1"/>
        <v>128</v>
      </c>
      <c r="C169" s="105" t="str">
        <f ca="1"/>
        <v>matrix_diag()</v>
      </c>
      <c r="D169" s="105" t="str">
        <f ca="1"/>
        <v>Creates a diagonal matrix from a matrix or a vector</v>
      </c>
    </row>
    <row r="170" spans="2:4">
      <c r="B170" s="99">
        <f ca="1"/>
        <v>129</v>
      </c>
      <c r="C170" s="105" t="str">
        <f ca="1"/>
        <v>matrix_tr()</v>
      </c>
      <c r="D170" s="105" t="str">
        <f ca="1"/>
        <v>Returns the trace of a matrix</v>
      </c>
    </row>
    <row r="171" spans="2:4">
      <c r="B171" s="99">
        <f ca="1"/>
        <v>130</v>
      </c>
      <c r="C171" s="105" t="str">
        <f ca="1"/>
        <v>matrix_inv()</v>
      </c>
      <c r="D171" s="105" t="str">
        <f ca="1"/>
        <v>Computes the inverse of a square matrix</v>
      </c>
    </row>
    <row r="172" spans="2:4">
      <c r="B172" s="99">
        <f ca="1"/>
        <v>131</v>
      </c>
      <c r="C172" s="105" t="str">
        <f ca="1"/>
        <v>matrix_pinv()</v>
      </c>
      <c r="D172" s="105" t="str">
        <f ca="1"/>
        <v>Computes the pseudoinverse of a real matrix</v>
      </c>
    </row>
    <row r="173" spans="2:4">
      <c r="B173" s="99">
        <f ca="1"/>
        <v>132</v>
      </c>
      <c r="C173" s="105" t="str">
        <f ca="1"/>
        <v>matrix_complex_pinv()</v>
      </c>
      <c r="D173" s="105" t="str">
        <f ca="1"/>
        <v>Computes the pseudoinverse of a complex matrix</v>
      </c>
    </row>
    <row r="174" spans="2:4">
      <c r="B174" s="99">
        <f ca="1"/>
        <v>133</v>
      </c>
      <c r="C174" s="105" t="str">
        <f ca="1"/>
        <v>matrix_solver()</v>
      </c>
      <c r="D174" s="105" t="str">
        <f ca="1"/>
        <v>Solves a system of linear equations Ax = B</v>
      </c>
    </row>
    <row r="175" spans="2:4">
      <c r="B175" s="99">
        <f ca="1"/>
        <v>134</v>
      </c>
      <c r="C175" s="105" t="str">
        <f ca="1"/>
        <v>matrix_tridiagonal_solver()</v>
      </c>
      <c r="D175" s="105" t="str">
        <f ca="1"/>
        <v>Solves a system of tridiagonal linear equations Ax = B</v>
      </c>
    </row>
    <row r="176" spans="2:4">
      <c r="B176" s="99">
        <f ca="1"/>
        <v>135</v>
      </c>
      <c r="C176" s="105" t="str">
        <f ca="1"/>
        <v>matrix_pentadiagonal_solver()</v>
      </c>
      <c r="D176" s="105" t="str">
        <f ca="1"/>
        <v>Solves a system of pentadiagonal linear equations Ax = B</v>
      </c>
    </row>
    <row r="177" spans="2:4">
      <c r="B177" s="99">
        <f ca="1"/>
        <v>136</v>
      </c>
      <c r="C177" s="105" t="str">
        <f ca="1"/>
        <v>matrix_chol()</v>
      </c>
      <c r="D177" s="105" t="str">
        <f ca="1"/>
        <v>Computes the Cholesky decomposition of a symmetric positive-definite matrix</v>
      </c>
    </row>
    <row r="178" spans="2:4">
      <c r="B178" s="99">
        <f ca="1"/>
        <v>137</v>
      </c>
      <c r="C178" s="105" t="str">
        <f ca="1"/>
        <v>matrix_sym_eigen()</v>
      </c>
      <c r="D178" s="105" t="str">
        <f ca="1"/>
        <v>Computes the eigenvalue-eigenvector pairs of a symmetric matrix</v>
      </c>
    </row>
    <row r="179" spans="2:4">
      <c r="B179" s="99">
        <f ca="1"/>
        <v>138</v>
      </c>
      <c r="C179" s="105" t="str">
        <f ca="1"/>
        <v>matrix_eigen()</v>
      </c>
      <c r="D179" s="105" t="str">
        <f ca="1"/>
        <v>Computes the eigenvalue-eigenvector pairs of a square real matrix</v>
      </c>
    </row>
    <row r="180" spans="2:4">
      <c r="B180" s="99">
        <f ca="1"/>
        <v>139</v>
      </c>
      <c r="C180" s="105" t="str">
        <f ca="1"/>
        <v>matrix_complex_eigen()</v>
      </c>
      <c r="D180" s="105" t="str">
        <f ca="1"/>
        <v>Computes the eigenvalue-eigenvector pairs of a square complex matrix</v>
      </c>
    </row>
    <row r="181" spans="2:4">
      <c r="B181" s="99">
        <f ca="1"/>
        <v>140</v>
      </c>
      <c r="C181" s="105" t="str">
        <f ca="1"/>
        <v>matrix_svd()</v>
      </c>
      <c r="D181" s="105" t="str">
        <f ca="1"/>
        <v>Computes the singular value decomposition (SVD) of a matrix</v>
      </c>
    </row>
    <row r="182" spans="2:4">
      <c r="B182" s="99">
        <f ca="1"/>
        <v>141</v>
      </c>
      <c r="C182" s="105" t="str">
        <f ca="1"/>
        <v>matrix_LU()</v>
      </c>
      <c r="D182" s="105" t="str">
        <f ca="1"/>
        <v>Computes the LU decomposition of a square matrix</v>
      </c>
    </row>
    <row r="183" spans="2:4">
      <c r="B183" s="99">
        <f ca="1"/>
        <v>142</v>
      </c>
      <c r="C183" s="105" t="str">
        <f ca="1"/>
        <v>matrix_QR()</v>
      </c>
      <c r="D183" s="105" t="str">
        <f ca="1"/>
        <v>Computes the QR decomposition of a square real matrix</v>
      </c>
    </row>
    <row r="184" spans="2:4">
      <c r="B184" s="99">
        <f ca="1"/>
        <v>143</v>
      </c>
      <c r="C184" s="105" t="str">
        <f ca="1"/>
        <v>matrix_complex_QR()</v>
      </c>
      <c r="D184" s="105" t="str">
        <f ca="1"/>
        <v>Computes the QR decomposition of a square complex matrix</v>
      </c>
    </row>
    <row r="185" spans="2:4">
      <c r="B185" s="99">
        <f ca="1"/>
        <v>144</v>
      </c>
      <c r="C185" s="105" t="str">
        <f ca="1"/>
        <v>matrix_Schur()</v>
      </c>
      <c r="D185" s="105" t="str">
        <f ca="1"/>
        <v>Computes the Schur decomposition a square real matrix</v>
      </c>
    </row>
    <row r="186" spans="2:4">
      <c r="B186" s="99">
        <f ca="1"/>
        <v>145</v>
      </c>
      <c r="C186" s="105" t="str">
        <f ca="1"/>
        <v>matrix_complex_Schur()</v>
      </c>
      <c r="D186" s="105" t="str">
        <f ca="1"/>
        <v>Computes the Schur decomposition a square complex matrix</v>
      </c>
    </row>
    <row r="187" spans="2:4">
      <c r="B187" s="99">
        <f ca="1"/>
        <v>146</v>
      </c>
      <c r="C187" s="105" t="str">
        <f ca="1"/>
        <v>matrix_sweep()</v>
      </c>
      <c r="D187" s="105" t="str">
        <f ca="1"/>
        <v>Sweeps a matrix given Pivot indexes</v>
      </c>
    </row>
    <row r="188" spans="2:4">
      <c r="B188" s="99">
        <f ca="1"/>
        <v>147</v>
      </c>
      <c r="C188" s="105" t="str">
        <f ca="1"/>
        <v>matrix_det()</v>
      </c>
      <c r="D188" s="105" t="str">
        <f ca="1"/>
        <v>Computes the determinant of a square matrix</v>
      </c>
    </row>
    <row r="189" spans="2:4">
      <c r="B189" s="99">
        <f ca="1"/>
        <v>148</v>
      </c>
      <c r="C189" s="105" t="str">
        <f ca="1"/>
        <v>matrix_distance()</v>
      </c>
      <c r="D189" s="105" t="str">
        <f ca="1"/>
        <v>Computes the distance matrix given a data table</v>
      </c>
    </row>
    <row r="190" spans="2:4">
      <c r="B190" s="99">
        <f ca="1"/>
        <v>149</v>
      </c>
      <c r="C190" s="105" t="str">
        <f ca="1"/>
        <v>matrix_freq()</v>
      </c>
      <c r="D190" s="105" t="str">
        <f ca="1"/>
        <v>Creates a frequency table given a string matrix</v>
      </c>
    </row>
    <row r="191" spans="2:4">
      <c r="B191" s="99">
        <f ca="1"/>
        <v>150</v>
      </c>
      <c r="C191" s="105" t="str">
        <f ca="1"/>
        <v>matrix_from_vector()</v>
      </c>
      <c r="D191" s="105" t="str">
        <f ca="1"/>
        <v>Converts a matrix from a vector</v>
      </c>
    </row>
    <row r="192" spans="2:4">
      <c r="B192" s="99">
        <f ca="1"/>
        <v>151</v>
      </c>
      <c r="C192" s="105" t="str">
        <f ca="1"/>
        <v>matrix_to_vector()</v>
      </c>
      <c r="D192" s="105" t="str">
        <f ca="1"/>
        <v>Converts a matrix into a column vector</v>
      </c>
    </row>
    <row r="193" spans="2:4">
      <c r="B193" s="99" t="str">
        <f ca="1"/>
        <v/>
      </c>
      <c r="C193" s="105" t="str">
        <f ca="1"/>
        <v/>
      </c>
      <c r="D193" s="105" t="str">
        <f ca="1"/>
        <v/>
      </c>
    </row>
    <row r="194" spans="2:4">
      <c r="B194" s="100" t="str">
        <f ca="1"/>
        <v>XX</v>
      </c>
      <c r="C194" s="106" t="str">
        <f ca="1"/>
        <v>Fast Fourier Transform Functions</v>
      </c>
      <c r="D194" s="105" t="str">
        <f ca="1"/>
        <v/>
      </c>
    </row>
    <row r="195" spans="2:4">
      <c r="B195" s="99">
        <f ca="1"/>
        <v>152</v>
      </c>
      <c r="C195" s="105" t="str">
        <f ca="1"/>
        <v>FFT()</v>
      </c>
      <c r="D195" s="105" t="str">
        <f ca="1"/>
        <v>Performs fast Fourier transform</v>
      </c>
    </row>
    <row r="196" spans="2:4">
      <c r="B196" s="99">
        <f ca="1"/>
        <v>153</v>
      </c>
      <c r="C196" s="105" t="str">
        <f ca="1"/>
        <v>IFFT()</v>
      </c>
      <c r="D196" s="105" t="str">
        <f ca="1"/>
        <v>Performs inverse fast Fourier transform</v>
      </c>
    </row>
    <row r="197" spans="2:4">
      <c r="B197" s="99" t="str">
        <f ca="1"/>
        <v/>
      </c>
      <c r="C197" s="105" t="str">
        <f ca="1"/>
        <v/>
      </c>
      <c r="D197" s="105" t="str">
        <f ca="1"/>
        <v/>
      </c>
    </row>
    <row r="198" spans="2:4">
      <c r="B198" s="100" t="str">
        <f ca="1"/>
        <v>XXI</v>
      </c>
      <c r="C198" s="106" t="str">
        <f ca="1"/>
        <v>Numerical Integration Functions</v>
      </c>
      <c r="D198" s="105" t="str">
        <f ca="1"/>
        <v/>
      </c>
    </row>
    <row r="199" spans="2:4">
      <c r="B199" s="99">
        <f ca="1"/>
        <v>154</v>
      </c>
      <c r="C199" s="105" t="str">
        <f ca="1"/>
        <v>gauss_legendre()</v>
      </c>
      <c r="D199" s="105" t="str">
        <f ca="1"/>
        <v>Generates the abscissas and weights of the Gauss-Legendre n-point quadrature formula</v>
      </c>
    </row>
    <row r="200" spans="2:4">
      <c r="B200" s="99">
        <f ca="1"/>
        <v>155</v>
      </c>
      <c r="C200" s="105" t="str">
        <f ca="1"/>
        <v>gauss_laguerre()</v>
      </c>
      <c r="D200" s="105" t="str">
        <f ca="1"/>
        <v>Generates the abscissas and weights of the Gauss-Laguerre n-point quadrature formula</v>
      </c>
    </row>
    <row r="201" spans="2:4">
      <c r="B201" s="99">
        <f ca="1"/>
        <v>156</v>
      </c>
      <c r="C201" s="105" t="str">
        <f ca="1"/>
        <v>gauss_hermite()</v>
      </c>
      <c r="D201" s="105" t="str">
        <f ca="1"/>
        <v>Generates the abscissas and weights of the Gauss-Hermite n-point quadrature formula</v>
      </c>
    </row>
    <row r="202" spans="2:4">
      <c r="B202" s="99">
        <f ca="1"/>
        <v>157</v>
      </c>
      <c r="C202" s="105" t="str">
        <f ca="1"/>
        <v>integral()</v>
      </c>
      <c r="D202" s="105" t="str">
        <f ca="1"/>
        <v>Evaluates an 1-D integration of a function given lower and upper boundaries</v>
      </c>
    </row>
    <row r="203" spans="2:4">
      <c r="B203" s="99">
        <f ca="1"/>
        <v>158</v>
      </c>
      <c r="C203" s="105" t="str">
        <f ca="1"/>
        <v>function_eval()</v>
      </c>
      <c r="D203" s="105" t="str">
        <f ca="1"/>
        <v>Evaluates a function given arguments</v>
      </c>
    </row>
    <row r="204" spans="2:4">
      <c r="B204" s="99">
        <f ca="1"/>
        <v>159</v>
      </c>
      <c r="C204" s="105" t="str">
        <f ca="1"/>
        <v>prime_numbers()</v>
      </c>
      <c r="D204" s="105" t="str">
        <f ca="1"/>
        <v>Gets prime numbers</v>
      </c>
    </row>
    <row r="205" spans="2:4">
      <c r="B205" s="99">
        <f ca="1"/>
        <v>160</v>
      </c>
      <c r="C205" s="105" t="str">
        <f ca="1"/>
        <v>Halton_numbers()</v>
      </c>
      <c r="D205" s="105" t="str">
        <f ca="1"/>
        <v>Gets Halton numbers</v>
      </c>
    </row>
    <row r="206" spans="2:4">
      <c r="B206" s="99">
        <f ca="1"/>
        <v>161</v>
      </c>
      <c r="C206" s="105" t="str">
        <f ca="1"/>
        <v>Sobol_numbers()</v>
      </c>
      <c r="D206" s="105" t="str">
        <f ca="1"/>
        <v>Gets Sobol numbers</v>
      </c>
    </row>
    <row r="207" spans="2:4">
      <c r="B207" s="99" t="str">
        <f ca="1"/>
        <v/>
      </c>
      <c r="C207" s="105" t="str">
        <f ca="1"/>
        <v/>
      </c>
      <c r="D207" s="105" t="str">
        <f ca="1"/>
        <v/>
      </c>
    </row>
    <row r="208" spans="2:4">
      <c r="B208" s="99" t="str">
        <f ca="1"/>
        <v/>
      </c>
      <c r="C208" s="105" t="str">
        <f ca="1"/>
        <v/>
      </c>
      <c r="D208" s="105" t="str">
        <f ca="1"/>
        <v/>
      </c>
    </row>
  </sheetData>
  <pageMargins left="0.7" right="0.7" top="0.75" bottom="0.75" header="0.3" footer="0.3"/>
  <pageSetup scale="54" fitToHeight="2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H1001"/>
  <sheetViews>
    <sheetView workbookViewId="0">
      <selection activeCell="C13" sqref="C13"/>
    </sheetView>
  </sheetViews>
  <sheetFormatPr defaultRowHeight="15"/>
  <cols>
    <col min="1" max="1" width="9.140625" style="82"/>
    <col min="103" max="103" width="11.28515625" customWidth="1"/>
    <col min="105" max="105" width="12.42578125" customWidth="1"/>
    <col min="106" max="106" width="10.42578125" customWidth="1"/>
    <col min="107" max="107" width="17" customWidth="1"/>
    <col min="108" max="108" width="30" customWidth="1"/>
    <col min="109" max="109" width="20.42578125" bestFit="1" customWidth="1"/>
    <col min="110" max="110" width="19.42578125" bestFit="1" customWidth="1"/>
    <col min="111" max="112" width="20.42578125" bestFit="1" customWidth="1"/>
  </cols>
  <sheetData>
    <row r="1" spans="1:112">
      <c r="A1" s="82" t="s">
        <v>112</v>
      </c>
      <c r="B1" t="s">
        <v>24</v>
      </c>
      <c r="C1" t="s">
        <v>23</v>
      </c>
      <c r="D1" t="s">
        <v>22</v>
      </c>
      <c r="E1" t="s">
        <v>21</v>
      </c>
      <c r="F1" t="s">
        <v>20</v>
      </c>
      <c r="G1" t="s">
        <v>19</v>
      </c>
      <c r="H1" t="s">
        <v>18</v>
      </c>
      <c r="I1" t="s">
        <v>17</v>
      </c>
      <c r="J1" t="s">
        <v>16</v>
      </c>
      <c r="K1" t="s">
        <v>15</v>
      </c>
      <c r="L1" t="s">
        <v>14</v>
      </c>
      <c r="M1" t="s">
        <v>13</v>
      </c>
      <c r="N1" t="s">
        <v>12</v>
      </c>
      <c r="O1" t="s">
        <v>11</v>
      </c>
      <c r="P1" t="s">
        <v>10</v>
      </c>
      <c r="Q1" t="s">
        <v>9</v>
      </c>
      <c r="R1" t="s">
        <v>8</v>
      </c>
      <c r="S1" t="s">
        <v>7</v>
      </c>
      <c r="T1" t="s">
        <v>6</v>
      </c>
      <c r="U1" t="s">
        <v>5</v>
      </c>
      <c r="V1" t="s">
        <v>4</v>
      </c>
      <c r="W1" t="s">
        <v>3</v>
      </c>
      <c r="X1" t="s">
        <v>2</v>
      </c>
      <c r="Y1" t="s">
        <v>1</v>
      </c>
      <c r="Z1" t="s">
        <v>0</v>
      </c>
      <c r="AA1" t="s">
        <v>104</v>
      </c>
      <c r="AB1" t="s">
        <v>103</v>
      </c>
      <c r="AC1" t="s">
        <v>102</v>
      </c>
      <c r="AD1" t="s">
        <v>101</v>
      </c>
      <c r="AE1" t="s">
        <v>100</v>
      </c>
      <c r="AF1" t="s">
        <v>99</v>
      </c>
      <c r="AG1" t="s">
        <v>98</v>
      </c>
      <c r="AH1" t="s">
        <v>97</v>
      </c>
      <c r="AI1" t="s">
        <v>96</v>
      </c>
      <c r="AJ1" t="s">
        <v>95</v>
      </c>
      <c r="AK1" t="s">
        <v>94</v>
      </c>
      <c r="AL1" t="s">
        <v>93</v>
      </c>
      <c r="AM1" t="s">
        <v>92</v>
      </c>
      <c r="AN1" t="s">
        <v>91</v>
      </c>
      <c r="AO1" t="s">
        <v>90</v>
      </c>
      <c r="AP1" t="s">
        <v>89</v>
      </c>
      <c r="AQ1" t="s">
        <v>88</v>
      </c>
      <c r="AR1" t="s">
        <v>87</v>
      </c>
      <c r="AS1" t="s">
        <v>86</v>
      </c>
      <c r="AT1" t="s">
        <v>85</v>
      </c>
      <c r="AU1" t="s">
        <v>84</v>
      </c>
      <c r="AV1" t="s">
        <v>83</v>
      </c>
      <c r="AW1" t="s">
        <v>82</v>
      </c>
      <c r="AX1" t="s">
        <v>81</v>
      </c>
      <c r="AY1" t="s">
        <v>80</v>
      </c>
      <c r="AZ1" t="s">
        <v>79</v>
      </c>
      <c r="BA1" t="s">
        <v>78</v>
      </c>
      <c r="BB1" t="s">
        <v>77</v>
      </c>
      <c r="BC1" t="s">
        <v>76</v>
      </c>
      <c r="BD1" t="s">
        <v>75</v>
      </c>
      <c r="BE1" t="s">
        <v>74</v>
      </c>
      <c r="BF1" t="s">
        <v>73</v>
      </c>
      <c r="BG1" t="s">
        <v>72</v>
      </c>
      <c r="BH1" t="s">
        <v>71</v>
      </c>
      <c r="BI1" t="s">
        <v>70</v>
      </c>
      <c r="BJ1" t="s">
        <v>69</v>
      </c>
      <c r="BK1" t="s">
        <v>68</v>
      </c>
      <c r="BL1" t="s">
        <v>67</v>
      </c>
      <c r="BM1" t="s">
        <v>66</v>
      </c>
      <c r="BN1" t="s">
        <v>65</v>
      </c>
      <c r="BO1" t="s">
        <v>64</v>
      </c>
      <c r="BP1" t="s">
        <v>63</v>
      </c>
      <c r="BQ1" t="s">
        <v>62</v>
      </c>
      <c r="BR1" t="s">
        <v>61</v>
      </c>
      <c r="BS1" t="s">
        <v>60</v>
      </c>
      <c r="BT1" t="s">
        <v>59</v>
      </c>
      <c r="BU1" t="s">
        <v>58</v>
      </c>
      <c r="BV1" t="s">
        <v>57</v>
      </c>
      <c r="BW1" t="s">
        <v>56</v>
      </c>
      <c r="BX1" t="s">
        <v>55</v>
      </c>
      <c r="BY1" t="s">
        <v>54</v>
      </c>
      <c r="BZ1" t="s">
        <v>53</v>
      </c>
      <c r="CA1" t="s">
        <v>52</v>
      </c>
      <c r="CB1" t="s">
        <v>51</v>
      </c>
      <c r="CC1" t="s">
        <v>50</v>
      </c>
      <c r="CD1" t="s">
        <v>49</v>
      </c>
      <c r="CE1" t="s">
        <v>48</v>
      </c>
      <c r="CF1" t="s">
        <v>47</v>
      </c>
      <c r="CG1" t="s">
        <v>46</v>
      </c>
      <c r="CH1" t="s">
        <v>45</v>
      </c>
      <c r="CI1" t="s">
        <v>44</v>
      </c>
      <c r="CJ1" t="s">
        <v>43</v>
      </c>
      <c r="CK1" t="s">
        <v>42</v>
      </c>
      <c r="CL1" t="s">
        <v>41</v>
      </c>
      <c r="CM1" t="s">
        <v>40</v>
      </c>
      <c r="CN1" t="s">
        <v>39</v>
      </c>
      <c r="CO1" t="s">
        <v>38</v>
      </c>
      <c r="CP1" t="s">
        <v>37</v>
      </c>
      <c r="CQ1" t="s">
        <v>36</v>
      </c>
      <c r="CR1" t="s">
        <v>35</v>
      </c>
      <c r="CS1" t="s">
        <v>34</v>
      </c>
      <c r="CT1" t="s">
        <v>33</v>
      </c>
      <c r="CU1" t="s">
        <v>32</v>
      </c>
      <c r="CV1" t="s">
        <v>31</v>
      </c>
      <c r="CW1" t="s">
        <v>30</v>
      </c>
      <c r="CX1" t="s">
        <v>105</v>
      </c>
      <c r="CY1" t="s">
        <v>113</v>
      </c>
      <c r="CZ1" t="s">
        <v>114</v>
      </c>
      <c r="DB1" t="s">
        <v>105</v>
      </c>
    </row>
    <row r="2" spans="1:112">
      <c r="A2" s="82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 s="83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 ca="1">IF(CX2=1, 100, 1)</f>
        <v>100</v>
      </c>
    </row>
    <row r="3" spans="1:112">
      <c r="A3" s="82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 s="83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ref="DB3:DB66" ca="1" si="0">IF(CX3=1, 100, 1)</f>
        <v>1</v>
      </c>
    </row>
    <row r="4" spans="1:112">
      <c r="A4" s="82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 s="83">
        <v>1.1200000000000001E-6</v>
      </c>
      <c r="H4">
        <v>1.777191398</v>
      </c>
      <c r="I4">
        <v>-87.944332660000001</v>
      </c>
      <c r="J4">
        <v>40.304861690000003</v>
      </c>
      <c r="K4" s="83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ca="1" si="0"/>
        <v>1</v>
      </c>
    </row>
    <row r="5" spans="1:112">
      <c r="A5" s="82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 s="83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ca="1" si="0"/>
        <v>1</v>
      </c>
    </row>
    <row r="6" spans="1:112">
      <c r="A6" s="82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 s="83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ca="1" si="0"/>
        <v>1</v>
      </c>
      <c r="DD6" s="84"/>
      <c r="DE6" s="85"/>
      <c r="DF6" s="85"/>
      <c r="DG6" s="85"/>
      <c r="DH6" s="85"/>
    </row>
    <row r="7" spans="1:112">
      <c r="A7" s="82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 s="83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ca="1" si="0"/>
        <v>1</v>
      </c>
    </row>
    <row r="8" spans="1:112">
      <c r="A8" s="82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 s="83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 s="83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ca="1" si="0"/>
        <v>1</v>
      </c>
    </row>
    <row r="9" spans="1:112">
      <c r="A9" s="82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 s="83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ca="1" si="0"/>
        <v>1</v>
      </c>
      <c r="DD9" s="86"/>
    </row>
    <row r="10" spans="1:112">
      <c r="A10" s="82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 s="83">
        <v>1.26E-6</v>
      </c>
      <c r="H10">
        <v>1.18699329</v>
      </c>
      <c r="I10">
        <v>-6.605582783</v>
      </c>
      <c r="J10">
        <v>48.823355159999998</v>
      </c>
      <c r="K10">
        <v>100</v>
      </c>
      <c r="L10" s="83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ca="1" si="0"/>
        <v>1</v>
      </c>
      <c r="DD10" s="87"/>
      <c r="DE10" s="87"/>
      <c r="DF10" s="87"/>
      <c r="DG10" s="87"/>
      <c r="DH10" s="87"/>
    </row>
    <row r="11" spans="1:112">
      <c r="A11" s="82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 s="83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ca="1" si="0"/>
        <v>1</v>
      </c>
    </row>
    <row r="12" spans="1:112">
      <c r="A12" s="82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 s="83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 s="83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ca="1" si="0"/>
        <v>1</v>
      </c>
    </row>
    <row r="13" spans="1:112">
      <c r="A13" s="82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 s="83">
        <v>8.54E-7</v>
      </c>
      <c r="H13">
        <v>1.221462421</v>
      </c>
      <c r="I13">
        <v>37.324618010000002</v>
      </c>
      <c r="J13">
        <v>58.516170350000003</v>
      </c>
      <c r="K13" s="83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ca="1" si="0"/>
        <v>1</v>
      </c>
    </row>
    <row r="14" spans="1:112">
      <c r="A14" s="82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 s="83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ca="1" si="0"/>
        <v>1</v>
      </c>
    </row>
    <row r="15" spans="1:112">
      <c r="A15" s="82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 s="83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ca="1" si="0"/>
        <v>1</v>
      </c>
    </row>
    <row r="16" spans="1:112">
      <c r="A16" s="82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 s="83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 s="83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ca="1" si="0"/>
        <v>1</v>
      </c>
    </row>
    <row r="17" spans="1:106">
      <c r="A17" s="82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 s="83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ca="1" si="0"/>
        <v>1</v>
      </c>
    </row>
    <row r="18" spans="1:106">
      <c r="A18" s="82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 s="83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ca="1" si="0"/>
        <v>1</v>
      </c>
    </row>
    <row r="19" spans="1:106">
      <c r="A19" s="82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 s="83">
        <v>2.0800000000000001E-7</v>
      </c>
      <c r="H19">
        <v>1.3774932799999999</v>
      </c>
      <c r="I19">
        <v>143.2438841</v>
      </c>
      <c r="J19">
        <v>52.056848559999999</v>
      </c>
      <c r="K19" s="83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ca="1" si="0"/>
        <v>100</v>
      </c>
    </row>
    <row r="20" spans="1:106">
      <c r="A20" s="82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 s="83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ca="1" si="0"/>
        <v>1</v>
      </c>
    </row>
    <row r="21" spans="1:106">
      <c r="A21" s="82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 s="83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ca="1" si="0"/>
        <v>1</v>
      </c>
    </row>
    <row r="22" spans="1:106">
      <c r="A22" s="82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 s="83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ca="1" si="0"/>
        <v>1</v>
      </c>
    </row>
    <row r="23" spans="1:106">
      <c r="A23" s="82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 s="83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ca="1" si="0"/>
        <v>1</v>
      </c>
    </row>
    <row r="24" spans="1:106">
      <c r="A24" s="82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 s="83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ca="1" si="0"/>
        <v>1</v>
      </c>
    </row>
    <row r="25" spans="1:106">
      <c r="A25" s="82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 s="83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ca="1" si="0"/>
        <v>1</v>
      </c>
    </row>
    <row r="26" spans="1:106">
      <c r="A26" s="82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 s="83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 s="83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ca="1" si="0"/>
        <v>1</v>
      </c>
    </row>
    <row r="27" spans="1:106">
      <c r="A27" s="82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 s="83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 s="83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ca="1" si="0"/>
        <v>1</v>
      </c>
    </row>
    <row r="28" spans="1:106">
      <c r="A28" s="82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 s="83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ca="1" si="0"/>
        <v>1</v>
      </c>
    </row>
    <row r="29" spans="1:106">
      <c r="A29" s="82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 s="83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ca="1" si="0"/>
        <v>1</v>
      </c>
    </row>
    <row r="30" spans="1:106">
      <c r="A30" s="82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 s="83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ca="1" si="0"/>
        <v>1</v>
      </c>
    </row>
    <row r="31" spans="1:106">
      <c r="A31" s="82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 s="83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ca="1" si="0"/>
        <v>1</v>
      </c>
    </row>
    <row r="32" spans="1:106">
      <c r="A32" s="82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 s="83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ca="1" si="0"/>
        <v>1</v>
      </c>
    </row>
    <row r="33" spans="1:106">
      <c r="A33" s="82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 s="83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ca="1" si="0"/>
        <v>1</v>
      </c>
    </row>
    <row r="34" spans="1:106">
      <c r="A34" s="82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 s="83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ca="1" si="0"/>
        <v>1</v>
      </c>
    </row>
    <row r="35" spans="1:106">
      <c r="A35" s="82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 s="83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ca="1" si="0"/>
        <v>1</v>
      </c>
    </row>
    <row r="36" spans="1:106">
      <c r="A36" s="82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 s="83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ca="1" si="0"/>
        <v>1</v>
      </c>
    </row>
    <row r="37" spans="1:106">
      <c r="A37" s="82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 s="83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ca="1" si="0"/>
        <v>1</v>
      </c>
    </row>
    <row r="38" spans="1:106">
      <c r="A38" s="82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 s="83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ca="1" si="0"/>
        <v>1</v>
      </c>
    </row>
    <row r="39" spans="1:106">
      <c r="A39" s="82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 s="83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 s="83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ca="1" si="0"/>
        <v>1</v>
      </c>
    </row>
    <row r="40" spans="1:106">
      <c r="A40" s="82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 s="83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 s="83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ca="1" si="0"/>
        <v>1</v>
      </c>
    </row>
    <row r="41" spans="1:106">
      <c r="A41" s="82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 s="83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 s="83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ca="1" si="0"/>
        <v>100</v>
      </c>
    </row>
    <row r="42" spans="1:106">
      <c r="A42" s="82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 s="83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ca="1" si="0"/>
        <v>1</v>
      </c>
    </row>
    <row r="43" spans="1:106">
      <c r="A43" s="82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 s="83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ca="1" si="0"/>
        <v>1</v>
      </c>
    </row>
    <row r="44" spans="1:106">
      <c r="A44" s="82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 s="83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ca="1" si="0"/>
        <v>1</v>
      </c>
    </row>
    <row r="45" spans="1:106">
      <c r="A45" s="82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 s="83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ca="1" si="0"/>
        <v>1</v>
      </c>
    </row>
    <row r="46" spans="1:106">
      <c r="A46" s="82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 s="83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ca="1" si="0"/>
        <v>1</v>
      </c>
    </row>
    <row r="47" spans="1:106">
      <c r="A47" s="82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 s="83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ca="1" si="0"/>
        <v>100</v>
      </c>
    </row>
    <row r="48" spans="1:106">
      <c r="A48" s="82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 s="83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 s="83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ca="1" si="0"/>
        <v>1</v>
      </c>
    </row>
    <row r="49" spans="1:106">
      <c r="A49" s="82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 s="83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ca="1" si="0"/>
        <v>1</v>
      </c>
    </row>
    <row r="50" spans="1:106">
      <c r="A50" s="82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 s="83">
        <v>3.7799999999999997E-5</v>
      </c>
      <c r="H50">
        <v>1.5524019339999999</v>
      </c>
      <c r="I50">
        <v>-16.882538270000001</v>
      </c>
      <c r="J50">
        <v>53.53230052</v>
      </c>
      <c r="K50" s="83">
        <v>-2.2000000000000001E-14</v>
      </c>
      <c r="L50" s="83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ca="1" si="0"/>
        <v>100</v>
      </c>
    </row>
    <row r="51" spans="1:106">
      <c r="A51" s="82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 s="83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ca="1" si="0"/>
        <v>1</v>
      </c>
    </row>
    <row r="52" spans="1:106">
      <c r="A52" s="82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 s="83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ca="1" si="0"/>
        <v>1</v>
      </c>
    </row>
    <row r="53" spans="1:106">
      <c r="A53" s="82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 s="83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 s="83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ca="1" si="0"/>
        <v>1</v>
      </c>
    </row>
    <row r="54" spans="1:106">
      <c r="A54" s="82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 s="83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 s="83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ca="1" si="0"/>
        <v>1</v>
      </c>
    </row>
    <row r="55" spans="1:106">
      <c r="A55" s="82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 s="83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 s="83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ca="1" si="0"/>
        <v>1</v>
      </c>
    </row>
    <row r="56" spans="1:106">
      <c r="A56" s="82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 s="83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ca="1" si="0"/>
        <v>1</v>
      </c>
    </row>
    <row r="57" spans="1:106">
      <c r="A57" s="82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 s="83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ca="1" si="0"/>
        <v>100</v>
      </c>
    </row>
    <row r="58" spans="1:106">
      <c r="A58" s="82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 s="83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 s="83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ca="1" si="0"/>
        <v>1</v>
      </c>
    </row>
    <row r="59" spans="1:106">
      <c r="A59" s="82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 s="83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ca="1" si="0"/>
        <v>1</v>
      </c>
    </row>
    <row r="60" spans="1:106">
      <c r="A60" s="82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 s="83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 s="83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ca="1" si="0"/>
        <v>1</v>
      </c>
    </row>
    <row r="61" spans="1:106">
      <c r="A61" s="82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 s="83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ca="1" si="0"/>
        <v>1</v>
      </c>
    </row>
    <row r="62" spans="1:106">
      <c r="A62" s="82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ca="1" si="0"/>
        <v>1</v>
      </c>
    </row>
    <row r="63" spans="1:106">
      <c r="A63" s="82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 s="83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ca="1" si="0"/>
        <v>1</v>
      </c>
    </row>
    <row r="64" spans="1:106">
      <c r="A64" s="82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 s="83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ca="1" si="0"/>
        <v>1</v>
      </c>
    </row>
    <row r="65" spans="1:106">
      <c r="A65" s="82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ca="1" si="0"/>
        <v>100</v>
      </c>
    </row>
    <row r="66" spans="1:106">
      <c r="A66" s="82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ca="1" si="0"/>
        <v>1</v>
      </c>
    </row>
    <row r="67" spans="1:106">
      <c r="A67" s="82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ref="DB67:DB130" ca="1" si="1">IF(CX67=1, 100, 1)</f>
        <v>1</v>
      </c>
    </row>
    <row r="68" spans="1:106">
      <c r="A68" s="82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ca="1" si="1"/>
        <v>1</v>
      </c>
    </row>
    <row r="69" spans="1:106">
      <c r="A69" s="82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ca="1" si="1"/>
        <v>100</v>
      </c>
    </row>
    <row r="70" spans="1:106">
      <c r="A70" s="82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ca="1" si="1"/>
        <v>1</v>
      </c>
    </row>
    <row r="71" spans="1:106">
      <c r="A71" s="82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ca="1" si="1"/>
        <v>100</v>
      </c>
    </row>
    <row r="72" spans="1:106">
      <c r="A72" s="82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 s="83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ca="1" si="1"/>
        <v>1</v>
      </c>
    </row>
    <row r="73" spans="1:106">
      <c r="A73" s="82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 s="83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ca="1" si="1"/>
        <v>1</v>
      </c>
    </row>
    <row r="74" spans="1:106">
      <c r="A74" s="82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 s="83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ca="1" si="1"/>
        <v>100</v>
      </c>
    </row>
    <row r="75" spans="1:106">
      <c r="A75" s="82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 s="83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ca="1" si="1"/>
        <v>1</v>
      </c>
    </row>
    <row r="76" spans="1:106">
      <c r="A76" s="82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 s="83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ca="1" si="1"/>
        <v>1</v>
      </c>
    </row>
    <row r="77" spans="1:106">
      <c r="A77" s="82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ca="1" si="1"/>
        <v>1</v>
      </c>
    </row>
    <row r="78" spans="1:106">
      <c r="A78" s="82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ca="1" si="1"/>
        <v>1</v>
      </c>
    </row>
    <row r="79" spans="1:106">
      <c r="A79" s="82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ca="1" si="1"/>
        <v>1</v>
      </c>
    </row>
    <row r="80" spans="1:106">
      <c r="A80" s="82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ca="1" si="1"/>
        <v>100</v>
      </c>
    </row>
    <row r="81" spans="1:106">
      <c r="A81" s="82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 s="83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ca="1" si="1"/>
        <v>100</v>
      </c>
    </row>
    <row r="82" spans="1:106">
      <c r="A82" s="82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ca="1" si="1"/>
        <v>1</v>
      </c>
    </row>
    <row r="83" spans="1:106">
      <c r="A83" s="82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 s="83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ca="1" si="1"/>
        <v>1</v>
      </c>
    </row>
    <row r="84" spans="1:106">
      <c r="A84" s="82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ca="1" si="1"/>
        <v>1</v>
      </c>
    </row>
    <row r="85" spans="1:106">
      <c r="A85" s="82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 s="83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ca="1" si="1"/>
        <v>1</v>
      </c>
    </row>
    <row r="86" spans="1:106">
      <c r="A86" s="82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ca="1" si="1"/>
        <v>1</v>
      </c>
    </row>
    <row r="87" spans="1:106">
      <c r="A87" s="82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 s="83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ca="1" si="1"/>
        <v>1</v>
      </c>
    </row>
    <row r="88" spans="1:106">
      <c r="A88" s="82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ca="1" si="1"/>
        <v>1</v>
      </c>
    </row>
    <row r="89" spans="1:106">
      <c r="A89" s="82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ca="1" si="1"/>
        <v>100</v>
      </c>
    </row>
    <row r="90" spans="1:106">
      <c r="A90" s="82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 s="83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ca="1" si="1"/>
        <v>1</v>
      </c>
    </row>
    <row r="91" spans="1:106">
      <c r="A91" s="82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ca="1" si="1"/>
        <v>1</v>
      </c>
    </row>
    <row r="92" spans="1:106">
      <c r="A92" s="82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ca="1" si="1"/>
        <v>1</v>
      </c>
    </row>
    <row r="93" spans="1:106">
      <c r="A93" s="82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ca="1" si="1"/>
        <v>1</v>
      </c>
    </row>
    <row r="94" spans="1:106">
      <c r="A94" s="82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 s="83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ca="1" si="1"/>
        <v>1</v>
      </c>
    </row>
    <row r="95" spans="1:106">
      <c r="A95" s="82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ca="1" si="1"/>
        <v>1</v>
      </c>
    </row>
    <row r="96" spans="1:106">
      <c r="A96" s="82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ca="1" si="1"/>
        <v>100</v>
      </c>
    </row>
    <row r="97" spans="1:106">
      <c r="A97" s="82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ca="1" si="1"/>
        <v>1</v>
      </c>
    </row>
    <row r="98" spans="1:106">
      <c r="A98" s="82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ca="1" si="1"/>
        <v>1</v>
      </c>
    </row>
    <row r="99" spans="1:106">
      <c r="A99" s="82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ca="1" si="1"/>
        <v>1</v>
      </c>
    </row>
    <row r="100" spans="1:106">
      <c r="A100" s="82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ca="1" si="1"/>
        <v>1</v>
      </c>
    </row>
    <row r="101" spans="1:106">
      <c r="A101" s="82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ca="1" si="1"/>
        <v>1</v>
      </c>
    </row>
    <row r="102" spans="1:106">
      <c r="A102" s="82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ca="1" si="1"/>
        <v>1</v>
      </c>
    </row>
    <row r="103" spans="1:106">
      <c r="A103" s="82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ca="1" si="1"/>
        <v>1</v>
      </c>
    </row>
    <row r="104" spans="1:106">
      <c r="A104" s="82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ca="1" si="1"/>
        <v>100</v>
      </c>
    </row>
    <row r="105" spans="1:106">
      <c r="A105" s="82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ca="1" si="1"/>
        <v>1</v>
      </c>
    </row>
    <row r="106" spans="1:106">
      <c r="A106" s="82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 s="83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ca="1" si="1"/>
        <v>1</v>
      </c>
    </row>
    <row r="107" spans="1:106">
      <c r="A107" s="82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ca="1" si="1"/>
        <v>1</v>
      </c>
    </row>
    <row r="108" spans="1:106">
      <c r="A108" s="82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ca="1" si="1"/>
        <v>1</v>
      </c>
    </row>
    <row r="109" spans="1:106">
      <c r="A109" s="82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ca="1" si="1"/>
        <v>1</v>
      </c>
    </row>
    <row r="110" spans="1:106">
      <c r="A110" s="82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ca="1" si="1"/>
        <v>1</v>
      </c>
    </row>
    <row r="111" spans="1:106">
      <c r="A111" s="82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 s="83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ca="1" si="1"/>
        <v>1</v>
      </c>
    </row>
    <row r="112" spans="1:106">
      <c r="A112" s="82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ca="1" si="1"/>
        <v>1</v>
      </c>
    </row>
    <row r="113" spans="1:106">
      <c r="A113" s="82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ca="1" si="1"/>
        <v>1</v>
      </c>
    </row>
    <row r="114" spans="1:106">
      <c r="A114" s="82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ca="1" si="1"/>
        <v>1</v>
      </c>
    </row>
    <row r="115" spans="1:106">
      <c r="A115" s="82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ca="1" si="1"/>
        <v>100</v>
      </c>
    </row>
    <row r="116" spans="1:106">
      <c r="A116" s="82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ca="1" si="1"/>
        <v>1</v>
      </c>
    </row>
    <row r="117" spans="1:106">
      <c r="A117" s="82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 s="83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ca="1" si="1"/>
        <v>1</v>
      </c>
    </row>
    <row r="118" spans="1:106">
      <c r="A118" s="82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 s="83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ca="1" si="1"/>
        <v>1</v>
      </c>
    </row>
    <row r="119" spans="1:106">
      <c r="A119" s="82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 s="83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ca="1" si="1"/>
        <v>1</v>
      </c>
    </row>
    <row r="120" spans="1:106">
      <c r="A120" s="82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 s="83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 s="83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ca="1" si="1"/>
        <v>1</v>
      </c>
    </row>
    <row r="121" spans="1:106">
      <c r="A121" s="82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 s="83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ca="1" si="1"/>
        <v>1</v>
      </c>
    </row>
    <row r="122" spans="1:106">
      <c r="A122" s="82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 s="83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ca="1" si="1"/>
        <v>1</v>
      </c>
    </row>
    <row r="123" spans="1:106">
      <c r="A123" s="82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 s="83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ca="1" si="1"/>
        <v>1</v>
      </c>
    </row>
    <row r="124" spans="1:106">
      <c r="A124" s="82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 s="83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 s="83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ca="1" si="1"/>
        <v>1</v>
      </c>
    </row>
    <row r="125" spans="1:106">
      <c r="A125" s="82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 s="83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ca="1" si="1"/>
        <v>1</v>
      </c>
    </row>
    <row r="126" spans="1:106">
      <c r="A126" s="82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 s="83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ca="1" si="1"/>
        <v>1</v>
      </c>
    </row>
    <row r="127" spans="1:106">
      <c r="A127" s="82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ca="1" si="1"/>
        <v>1</v>
      </c>
    </row>
    <row r="128" spans="1:106">
      <c r="A128" s="82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 s="83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ca="1" si="1"/>
        <v>100</v>
      </c>
    </row>
    <row r="129" spans="1:106">
      <c r="A129" s="82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 s="83">
        <v>5.2200000000000002E-5</v>
      </c>
      <c r="H129">
        <v>0.169286618</v>
      </c>
      <c r="I129">
        <v>60.60606061</v>
      </c>
      <c r="J129">
        <v>52.472831229999997</v>
      </c>
      <c r="K129" s="83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ca="1" si="1"/>
        <v>1</v>
      </c>
    </row>
    <row r="130" spans="1:106">
      <c r="A130" s="82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 s="83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ca="1" si="1"/>
        <v>1</v>
      </c>
    </row>
    <row r="131" spans="1:106">
      <c r="A131" s="82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 s="83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 s="83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ref="DB131:DB194" ca="1" si="2">IF(CX131=1, 100, 1)</f>
        <v>100</v>
      </c>
    </row>
    <row r="132" spans="1:106">
      <c r="A132" s="82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 s="83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 s="83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ca="1" si="2"/>
        <v>1</v>
      </c>
    </row>
    <row r="133" spans="1:106">
      <c r="A133" s="82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 s="83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ca="1" si="2"/>
        <v>1</v>
      </c>
    </row>
    <row r="134" spans="1:106">
      <c r="A134" s="82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 s="83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ca="1" si="2"/>
        <v>1</v>
      </c>
    </row>
    <row r="135" spans="1:106">
      <c r="A135" s="82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 s="83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ca="1" si="2"/>
        <v>1</v>
      </c>
    </row>
    <row r="136" spans="1:106">
      <c r="A136" s="82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 s="83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ca="1" si="2"/>
        <v>100</v>
      </c>
    </row>
    <row r="137" spans="1:106">
      <c r="A137" s="82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 s="83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 s="83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ca="1" si="2"/>
        <v>1</v>
      </c>
    </row>
    <row r="138" spans="1:106">
      <c r="A138" s="82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 s="83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 s="83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ca="1" si="2"/>
        <v>1</v>
      </c>
    </row>
    <row r="139" spans="1:106">
      <c r="A139" s="82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 s="83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ca="1" si="2"/>
        <v>1</v>
      </c>
    </row>
    <row r="140" spans="1:106">
      <c r="A140" s="82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 s="83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ca="1" si="2"/>
        <v>1</v>
      </c>
    </row>
    <row r="141" spans="1:106">
      <c r="A141" s="82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ca="1" si="2"/>
        <v>1</v>
      </c>
    </row>
    <row r="142" spans="1:106">
      <c r="A142" s="82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 s="83">
        <v>-1.6400000000000001E-14</v>
      </c>
      <c r="L142" s="83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ca="1" si="2"/>
        <v>1</v>
      </c>
    </row>
    <row r="143" spans="1:106">
      <c r="A143" s="82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ca="1" si="2"/>
        <v>1</v>
      </c>
    </row>
    <row r="144" spans="1:106">
      <c r="A144" s="82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 s="83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 s="83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ca="1" si="2"/>
        <v>1</v>
      </c>
    </row>
    <row r="145" spans="1:106">
      <c r="A145" s="82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ca="1" si="2"/>
        <v>1</v>
      </c>
    </row>
    <row r="146" spans="1:106">
      <c r="A146" s="82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ca="1" si="2"/>
        <v>1</v>
      </c>
    </row>
    <row r="147" spans="1:106">
      <c r="A147" s="82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ca="1" si="2"/>
        <v>1</v>
      </c>
    </row>
    <row r="148" spans="1:106">
      <c r="A148" s="82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 s="83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ca="1" si="2"/>
        <v>1</v>
      </c>
    </row>
    <row r="149" spans="1:106">
      <c r="A149" s="82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ca="1" si="2"/>
        <v>1</v>
      </c>
    </row>
    <row r="150" spans="1:106">
      <c r="A150" s="82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ca="1" si="2"/>
        <v>1</v>
      </c>
    </row>
    <row r="151" spans="1:106">
      <c r="A151" s="82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ca="1" si="2"/>
        <v>100</v>
      </c>
    </row>
    <row r="152" spans="1:106">
      <c r="A152" s="82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 s="83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ca="1" si="2"/>
        <v>100</v>
      </c>
    </row>
    <row r="153" spans="1:106">
      <c r="A153" s="82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 s="83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ca="1" si="2"/>
        <v>1</v>
      </c>
    </row>
    <row r="154" spans="1:106">
      <c r="A154" s="82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ca="1" si="2"/>
        <v>1</v>
      </c>
    </row>
    <row r="155" spans="1:106">
      <c r="A155" s="82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ca="1" si="2"/>
        <v>1</v>
      </c>
    </row>
    <row r="156" spans="1:106">
      <c r="A156" s="82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ca="1" si="2"/>
        <v>1</v>
      </c>
    </row>
    <row r="157" spans="1:106">
      <c r="A157" s="82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ca="1" si="2"/>
        <v>100</v>
      </c>
    </row>
    <row r="158" spans="1:106">
      <c r="A158" s="82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ca="1" si="2"/>
        <v>1</v>
      </c>
    </row>
    <row r="159" spans="1:106">
      <c r="A159" s="82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ca="1" si="2"/>
        <v>1</v>
      </c>
    </row>
    <row r="160" spans="1:106">
      <c r="A160" s="82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 s="83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ca="1" si="2"/>
        <v>1</v>
      </c>
    </row>
    <row r="161" spans="1:106">
      <c r="A161" s="82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ca="1" si="2"/>
        <v>1</v>
      </c>
    </row>
    <row r="162" spans="1:106">
      <c r="A162" s="82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 s="83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ca="1" si="2"/>
        <v>1</v>
      </c>
    </row>
    <row r="163" spans="1:106">
      <c r="A163" s="82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 s="83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ca="1" si="2"/>
        <v>1</v>
      </c>
    </row>
    <row r="164" spans="1:106">
      <c r="A164" s="82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ca="1" si="2"/>
        <v>1</v>
      </c>
    </row>
    <row r="165" spans="1:106">
      <c r="A165" s="82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ca="1" si="2"/>
        <v>1</v>
      </c>
    </row>
    <row r="166" spans="1:106">
      <c r="A166" s="82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 s="83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 s="83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ca="1" si="2"/>
        <v>1</v>
      </c>
    </row>
    <row r="167" spans="1:106">
      <c r="A167" s="82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 s="83">
        <v>-7.5499999999999994E-14</v>
      </c>
      <c r="L167" s="83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ca="1" si="2"/>
        <v>1</v>
      </c>
    </row>
    <row r="168" spans="1:106">
      <c r="A168" s="82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 s="83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 s="83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ca="1" si="2"/>
        <v>1</v>
      </c>
    </row>
    <row r="169" spans="1:106">
      <c r="A169" s="82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 s="83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ca="1" si="2"/>
        <v>1</v>
      </c>
    </row>
    <row r="170" spans="1:106">
      <c r="A170" s="82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 s="83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 s="83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ca="1" si="2"/>
        <v>1</v>
      </c>
    </row>
    <row r="171" spans="1:106">
      <c r="A171" s="82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 s="83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ca="1" si="2"/>
        <v>1</v>
      </c>
    </row>
    <row r="172" spans="1:106">
      <c r="A172" s="82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 s="83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ca="1" si="2"/>
        <v>1</v>
      </c>
    </row>
    <row r="173" spans="1:106">
      <c r="A173" s="82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 s="83">
        <v>1.8199999999999999E-6</v>
      </c>
      <c r="H173">
        <v>0.13090499</v>
      </c>
      <c r="I173">
        <v>71.084337349999998</v>
      </c>
      <c r="J173">
        <v>50.181539020000002</v>
      </c>
      <c r="K173" s="83">
        <v>-8.7000000000000003E-13</v>
      </c>
      <c r="L173" s="83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ca="1" si="2"/>
        <v>1</v>
      </c>
    </row>
    <row r="174" spans="1:106">
      <c r="A174" s="82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 s="83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ca="1" si="2"/>
        <v>100</v>
      </c>
    </row>
    <row r="175" spans="1:106">
      <c r="A175" s="82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 s="83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ca="1" si="2"/>
        <v>100</v>
      </c>
    </row>
    <row r="176" spans="1:106">
      <c r="A176" s="82">
        <v>175</v>
      </c>
      <c r="B176">
        <v>1029.452055</v>
      </c>
      <c r="C176">
        <v>970.54794519999996</v>
      </c>
      <c r="D176">
        <v>2.0249282E-2</v>
      </c>
      <c r="E176">
        <v>58.425122389999999</v>
      </c>
      <c r="F176">
        <v>40.517241380000002</v>
      </c>
      <c r="G176" s="83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 s="83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ca="1" si="2"/>
        <v>1</v>
      </c>
    </row>
    <row r="177" spans="1:106">
      <c r="A177" s="82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 s="83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ca="1" si="2"/>
        <v>1</v>
      </c>
    </row>
    <row r="178" spans="1:106">
      <c r="A178" s="82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 s="83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ca="1" si="2"/>
        <v>1</v>
      </c>
    </row>
    <row r="179" spans="1:106">
      <c r="A179" s="82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 s="83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ca="1" si="2"/>
        <v>1</v>
      </c>
    </row>
    <row r="180" spans="1:106">
      <c r="A180" s="82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 s="83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ca="1" si="2"/>
        <v>1</v>
      </c>
    </row>
    <row r="181" spans="1:106">
      <c r="A181" s="82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 s="83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ca="1" si="2"/>
        <v>1</v>
      </c>
    </row>
    <row r="182" spans="1:106">
      <c r="A182" s="82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 s="83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ca="1" si="2"/>
        <v>1</v>
      </c>
    </row>
    <row r="183" spans="1:106">
      <c r="A183" s="82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 s="83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ca="1" si="2"/>
        <v>1</v>
      </c>
    </row>
    <row r="184" spans="1:106">
      <c r="A184" s="82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ca="1" si="2"/>
        <v>1</v>
      </c>
    </row>
    <row r="185" spans="1:106">
      <c r="A185" s="82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 s="83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ca="1" si="2"/>
        <v>1</v>
      </c>
    </row>
    <row r="186" spans="1:106">
      <c r="A186" s="82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ca="1" si="2"/>
        <v>1</v>
      </c>
    </row>
    <row r="187" spans="1:106">
      <c r="A187" s="82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ca="1" si="2"/>
        <v>100</v>
      </c>
    </row>
    <row r="188" spans="1:106">
      <c r="A188" s="82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 s="83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ca="1" si="2"/>
        <v>100</v>
      </c>
    </row>
    <row r="189" spans="1:106">
      <c r="A189" s="82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ca="1" si="2"/>
        <v>1</v>
      </c>
    </row>
    <row r="190" spans="1:106">
      <c r="A190" s="82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ca="1" si="2"/>
        <v>100</v>
      </c>
    </row>
    <row r="191" spans="1:106">
      <c r="A191" s="82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ca="1" si="2"/>
        <v>1</v>
      </c>
    </row>
    <row r="192" spans="1:106">
      <c r="A192" s="82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 s="83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ca="1" si="2"/>
        <v>1</v>
      </c>
    </row>
    <row r="193" spans="1:106">
      <c r="A193" s="82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ca="1" si="2"/>
        <v>1</v>
      </c>
    </row>
    <row r="194" spans="1:106">
      <c r="A194" s="82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 s="83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ca="1" si="2"/>
        <v>1</v>
      </c>
    </row>
    <row r="195" spans="1:106">
      <c r="A195" s="82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 s="83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ref="DB195:DB258" ca="1" si="3">IF(CX195=1, 100, 1)</f>
        <v>1</v>
      </c>
    </row>
    <row r="196" spans="1:106">
      <c r="A196" s="82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ca="1" si="3"/>
        <v>1</v>
      </c>
    </row>
    <row r="197" spans="1:106">
      <c r="A197" s="82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 s="83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ca="1" si="3"/>
        <v>1</v>
      </c>
    </row>
    <row r="198" spans="1:106">
      <c r="A198" s="82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ca="1" si="3"/>
        <v>1</v>
      </c>
    </row>
    <row r="199" spans="1:106">
      <c r="A199" s="82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ca="1" si="3"/>
        <v>1</v>
      </c>
    </row>
    <row r="200" spans="1:106">
      <c r="A200" s="82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ca="1" si="3"/>
        <v>1</v>
      </c>
    </row>
    <row r="201" spans="1:106">
      <c r="A201" s="82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ca="1" si="3"/>
        <v>1</v>
      </c>
    </row>
    <row r="202" spans="1:106">
      <c r="A202" s="82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ca="1" si="3"/>
        <v>1</v>
      </c>
    </row>
    <row r="203" spans="1:106">
      <c r="A203" s="82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 s="83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ca="1" si="3"/>
        <v>1</v>
      </c>
    </row>
    <row r="204" spans="1:106">
      <c r="A204" s="82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ca="1" si="3"/>
        <v>1</v>
      </c>
    </row>
    <row r="205" spans="1:106">
      <c r="A205" s="82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ca="1" si="3"/>
        <v>1</v>
      </c>
    </row>
    <row r="206" spans="1:106">
      <c r="A206" s="82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 s="83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ca="1" si="3"/>
        <v>1</v>
      </c>
    </row>
    <row r="207" spans="1:106">
      <c r="A207" s="82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 s="83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ca="1" si="3"/>
        <v>1</v>
      </c>
    </row>
    <row r="208" spans="1:106">
      <c r="A208" s="82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ca="1" si="3"/>
        <v>1</v>
      </c>
    </row>
    <row r="209" spans="1:106">
      <c r="A209" s="82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ca="1" si="3"/>
        <v>1</v>
      </c>
    </row>
    <row r="210" spans="1:106">
      <c r="A210" s="82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ca="1" si="3"/>
        <v>1</v>
      </c>
    </row>
    <row r="211" spans="1:106">
      <c r="A211" s="82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ca="1" si="3"/>
        <v>100</v>
      </c>
    </row>
    <row r="212" spans="1:106">
      <c r="A212" s="82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ca="1" si="3"/>
        <v>1</v>
      </c>
    </row>
    <row r="213" spans="1:106">
      <c r="A213" s="82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ca="1" si="3"/>
        <v>1</v>
      </c>
    </row>
    <row r="214" spans="1:106">
      <c r="A214" s="82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ca="1" si="3"/>
        <v>1</v>
      </c>
    </row>
    <row r="215" spans="1:106">
      <c r="A215" s="82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ca="1" si="3"/>
        <v>100</v>
      </c>
    </row>
    <row r="216" spans="1:106">
      <c r="A216" s="82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ca="1" si="3"/>
        <v>1</v>
      </c>
    </row>
    <row r="217" spans="1:106">
      <c r="A217" s="82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ca="1" si="3"/>
        <v>1</v>
      </c>
    </row>
    <row r="218" spans="1:106">
      <c r="A218" s="82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 s="83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ca="1" si="3"/>
        <v>1</v>
      </c>
    </row>
    <row r="219" spans="1:106">
      <c r="A219" s="82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 s="83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ca="1" si="3"/>
        <v>1</v>
      </c>
    </row>
    <row r="220" spans="1:106">
      <c r="A220" s="82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ca="1" si="3"/>
        <v>1</v>
      </c>
    </row>
    <row r="221" spans="1:106">
      <c r="A221" s="82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ca="1" si="3"/>
        <v>100</v>
      </c>
    </row>
    <row r="222" spans="1:106">
      <c r="A222" s="82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 s="83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ca="1" si="3"/>
        <v>1</v>
      </c>
    </row>
    <row r="223" spans="1:106">
      <c r="A223" s="82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ca="1" si="3"/>
        <v>1</v>
      </c>
    </row>
    <row r="224" spans="1:106">
      <c r="A224" s="82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 s="83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ca="1" si="3"/>
        <v>1</v>
      </c>
    </row>
    <row r="225" spans="1:106">
      <c r="A225" s="82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 s="83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 s="83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ca="1" si="3"/>
        <v>1</v>
      </c>
    </row>
    <row r="226" spans="1:106">
      <c r="A226" s="82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ca="1" si="3"/>
        <v>1</v>
      </c>
    </row>
    <row r="227" spans="1:106">
      <c r="A227" s="82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ca="1" si="3"/>
        <v>1</v>
      </c>
    </row>
    <row r="228" spans="1:106">
      <c r="A228" s="82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 s="83">
        <v>2.3899999999999999E-13</v>
      </c>
      <c r="L228" s="83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ca="1" si="3"/>
        <v>1</v>
      </c>
    </row>
    <row r="229" spans="1:106">
      <c r="A229" s="82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ca="1" si="3"/>
        <v>1</v>
      </c>
    </row>
    <row r="230" spans="1:106">
      <c r="A230" s="82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 s="83">
        <v>1.43E-13</v>
      </c>
      <c r="L230" s="83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ca="1" si="3"/>
        <v>1</v>
      </c>
    </row>
    <row r="231" spans="1:106">
      <c r="A231" s="82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 s="83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ca="1" si="3"/>
        <v>1</v>
      </c>
    </row>
    <row r="232" spans="1:106">
      <c r="A232" s="82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 s="83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ca="1" si="3"/>
        <v>1</v>
      </c>
    </row>
    <row r="233" spans="1:106">
      <c r="A233" s="82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ca="1" si="3"/>
        <v>1</v>
      </c>
    </row>
    <row r="234" spans="1:106">
      <c r="A234" s="82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ca="1" si="3"/>
        <v>1</v>
      </c>
    </row>
    <row r="235" spans="1:106">
      <c r="A235" s="82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 s="83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ca="1" si="3"/>
        <v>1</v>
      </c>
    </row>
    <row r="236" spans="1:106">
      <c r="A236" s="82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 s="83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ca="1" si="3"/>
        <v>1</v>
      </c>
    </row>
    <row r="237" spans="1:106">
      <c r="A237" s="82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 s="83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ca="1" si="3"/>
        <v>1</v>
      </c>
    </row>
    <row r="238" spans="1:106">
      <c r="A238" s="82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ca="1" si="3"/>
        <v>100</v>
      </c>
    </row>
    <row r="239" spans="1:106">
      <c r="A239" s="82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 s="83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ca="1" si="3"/>
        <v>1</v>
      </c>
    </row>
    <row r="240" spans="1:106">
      <c r="A240" s="82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 s="83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ca="1" si="3"/>
        <v>1</v>
      </c>
    </row>
    <row r="241" spans="1:106">
      <c r="A241" s="82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 s="83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ca="1" si="3"/>
        <v>100</v>
      </c>
    </row>
    <row r="242" spans="1:106">
      <c r="A242" s="82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 s="83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 s="83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ca="1" si="3"/>
        <v>100</v>
      </c>
    </row>
    <row r="243" spans="1:106">
      <c r="A243" s="82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 s="83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ca="1" si="3"/>
        <v>1</v>
      </c>
    </row>
    <row r="244" spans="1:106">
      <c r="A244" s="82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ca="1" si="3"/>
        <v>1</v>
      </c>
    </row>
    <row r="245" spans="1:106">
      <c r="A245" s="82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ca="1" si="3"/>
        <v>100</v>
      </c>
    </row>
    <row r="246" spans="1:106">
      <c r="A246" s="82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ca="1" si="3"/>
        <v>1</v>
      </c>
    </row>
    <row r="247" spans="1:106">
      <c r="A247" s="82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 s="83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ca="1" si="3"/>
        <v>100</v>
      </c>
    </row>
    <row r="248" spans="1:106">
      <c r="A248" s="82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ca="1" si="3"/>
        <v>1</v>
      </c>
    </row>
    <row r="249" spans="1:106">
      <c r="A249" s="82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 s="83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ca="1" si="3"/>
        <v>1</v>
      </c>
    </row>
    <row r="250" spans="1:106">
      <c r="A250" s="82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ca="1" si="3"/>
        <v>100</v>
      </c>
    </row>
    <row r="251" spans="1:106">
      <c r="A251" s="82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ca="1" si="3"/>
        <v>1</v>
      </c>
    </row>
    <row r="252" spans="1:106">
      <c r="A252" s="82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 s="83">
        <v>-9.4200000000000005E-14</v>
      </c>
      <c r="L252" s="83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ca="1" si="3"/>
        <v>100</v>
      </c>
    </row>
    <row r="253" spans="1:106">
      <c r="A253" s="82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ca="1" si="3"/>
        <v>1</v>
      </c>
    </row>
    <row r="254" spans="1:106">
      <c r="A254" s="82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ca="1" si="3"/>
        <v>1</v>
      </c>
    </row>
    <row r="255" spans="1:106">
      <c r="A255" s="82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ca="1" si="3"/>
        <v>1</v>
      </c>
    </row>
    <row r="256" spans="1:106">
      <c r="A256" s="82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 s="83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ca="1" si="3"/>
        <v>1</v>
      </c>
    </row>
    <row r="257" spans="1:106">
      <c r="A257" s="82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 s="83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ca="1" si="3"/>
        <v>100</v>
      </c>
    </row>
    <row r="258" spans="1:106">
      <c r="A258" s="82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 s="83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ca="1" si="3"/>
        <v>1</v>
      </c>
    </row>
    <row r="259" spans="1:106">
      <c r="A259" s="82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ref="DB259:DB322" ca="1" si="4">IF(CX259=1, 100, 1)</f>
        <v>100</v>
      </c>
    </row>
    <row r="260" spans="1:106">
      <c r="A260" s="82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ca="1" si="4"/>
        <v>1</v>
      </c>
    </row>
    <row r="261" spans="1:106">
      <c r="A261" s="82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ca="1" si="4"/>
        <v>1</v>
      </c>
    </row>
    <row r="262" spans="1:106">
      <c r="A262" s="82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ca="1" si="4"/>
        <v>1</v>
      </c>
    </row>
    <row r="263" spans="1:106">
      <c r="A263" s="82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 s="83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ca="1" si="4"/>
        <v>1</v>
      </c>
    </row>
    <row r="264" spans="1:106">
      <c r="A264" s="82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ca="1" si="4"/>
        <v>1</v>
      </c>
    </row>
    <row r="265" spans="1:106">
      <c r="A265" s="82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 s="83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ca="1" si="4"/>
        <v>100</v>
      </c>
    </row>
    <row r="266" spans="1:106">
      <c r="A266" s="82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ca="1" si="4"/>
        <v>1</v>
      </c>
    </row>
    <row r="267" spans="1:106">
      <c r="A267" s="82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ca="1" si="4"/>
        <v>1</v>
      </c>
    </row>
    <row r="268" spans="1:106">
      <c r="A268" s="82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ca="1" si="4"/>
        <v>1</v>
      </c>
    </row>
    <row r="269" spans="1:106">
      <c r="A269" s="82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ca="1" si="4"/>
        <v>1</v>
      </c>
    </row>
    <row r="270" spans="1:106">
      <c r="A270" s="82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 s="83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ca="1" si="4"/>
        <v>1</v>
      </c>
    </row>
    <row r="271" spans="1:106">
      <c r="A271" s="82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ca="1" si="4"/>
        <v>1</v>
      </c>
    </row>
    <row r="272" spans="1:106">
      <c r="A272" s="82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ca="1" si="4"/>
        <v>1</v>
      </c>
    </row>
    <row r="273" spans="1:106">
      <c r="A273" s="82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ca="1" si="4"/>
        <v>1</v>
      </c>
    </row>
    <row r="274" spans="1:106">
      <c r="A274" s="82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ca="1" si="4"/>
        <v>1</v>
      </c>
    </row>
    <row r="275" spans="1:106">
      <c r="A275" s="82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 s="83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ca="1" si="4"/>
        <v>100</v>
      </c>
    </row>
    <row r="276" spans="1:106">
      <c r="A276" s="82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 s="83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ca="1" si="4"/>
        <v>1</v>
      </c>
    </row>
    <row r="277" spans="1:106">
      <c r="A277" s="82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 s="83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ca="1" si="4"/>
        <v>1</v>
      </c>
    </row>
    <row r="278" spans="1:106">
      <c r="A278" s="82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ca="1" si="4"/>
        <v>1</v>
      </c>
    </row>
    <row r="279" spans="1:106">
      <c r="A279" s="82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ca="1" si="4"/>
        <v>100</v>
      </c>
    </row>
    <row r="280" spans="1:106">
      <c r="A280" s="82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 s="83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ca="1" si="4"/>
        <v>1</v>
      </c>
    </row>
    <row r="281" spans="1:106">
      <c r="A281" s="82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ca="1" si="4"/>
        <v>1</v>
      </c>
    </row>
    <row r="282" spans="1:106">
      <c r="A282" s="82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ca="1" si="4"/>
        <v>1</v>
      </c>
    </row>
    <row r="283" spans="1:106">
      <c r="A283" s="82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ca="1" si="4"/>
        <v>1</v>
      </c>
    </row>
    <row r="284" spans="1:106">
      <c r="A284" s="82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 s="83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ca="1" si="4"/>
        <v>1</v>
      </c>
    </row>
    <row r="285" spans="1:106">
      <c r="A285" s="82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ca="1" si="4"/>
        <v>1</v>
      </c>
    </row>
    <row r="286" spans="1:106">
      <c r="A286" s="82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ca="1" si="4"/>
        <v>1</v>
      </c>
    </row>
    <row r="287" spans="1:106">
      <c r="A287" s="82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ca="1" si="4"/>
        <v>1</v>
      </c>
    </row>
    <row r="288" spans="1:106">
      <c r="A288" s="82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 s="83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ca="1" si="4"/>
        <v>1</v>
      </c>
    </row>
    <row r="289" spans="1:106">
      <c r="A289" s="82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ca="1" si="4"/>
        <v>100</v>
      </c>
    </row>
    <row r="290" spans="1:106">
      <c r="A290" s="82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ca="1" si="4"/>
        <v>1</v>
      </c>
    </row>
    <row r="291" spans="1:106">
      <c r="A291" s="82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 s="83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ca="1" si="4"/>
        <v>1</v>
      </c>
    </row>
    <row r="292" spans="1:106">
      <c r="A292" s="82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 s="83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ca="1" si="4"/>
        <v>100</v>
      </c>
    </row>
    <row r="293" spans="1:106">
      <c r="A293" s="82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ca="1" si="4"/>
        <v>1</v>
      </c>
    </row>
    <row r="294" spans="1:106">
      <c r="A294" s="82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ca="1" si="4"/>
        <v>1</v>
      </c>
    </row>
    <row r="295" spans="1:106">
      <c r="A295" s="82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 s="83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ca="1" si="4"/>
        <v>100</v>
      </c>
    </row>
    <row r="296" spans="1:106">
      <c r="A296" s="82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 s="83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ca="1" si="4"/>
        <v>1</v>
      </c>
    </row>
    <row r="297" spans="1:106">
      <c r="A297" s="82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 s="83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ca="1" si="4"/>
        <v>1</v>
      </c>
    </row>
    <row r="298" spans="1:106">
      <c r="A298" s="82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ca="1" si="4"/>
        <v>1</v>
      </c>
    </row>
    <row r="299" spans="1:106">
      <c r="A299" s="82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 s="83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ca="1" si="4"/>
        <v>1</v>
      </c>
    </row>
    <row r="300" spans="1:106">
      <c r="A300" s="82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 s="83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ca="1" si="4"/>
        <v>100</v>
      </c>
    </row>
    <row r="301" spans="1:106">
      <c r="A301" s="82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ca="1" si="4"/>
        <v>1</v>
      </c>
    </row>
    <row r="302" spans="1:106">
      <c r="A302" s="82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ca="1" si="4"/>
        <v>1</v>
      </c>
    </row>
    <row r="303" spans="1:106">
      <c r="A303" s="82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ca="1" si="4"/>
        <v>100</v>
      </c>
    </row>
    <row r="304" spans="1:106">
      <c r="A304" s="82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ca="1" si="4"/>
        <v>1</v>
      </c>
    </row>
    <row r="305" spans="1:106">
      <c r="A305" s="82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ca="1" si="4"/>
        <v>1</v>
      </c>
    </row>
    <row r="306" spans="1:106">
      <c r="A306" s="82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 s="83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ca="1" si="4"/>
        <v>1</v>
      </c>
    </row>
    <row r="307" spans="1:106">
      <c r="A307" s="82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ca="1" si="4"/>
        <v>1</v>
      </c>
    </row>
    <row r="308" spans="1:106">
      <c r="A308" s="82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ca="1" si="4"/>
        <v>1</v>
      </c>
    </row>
    <row r="309" spans="1:106">
      <c r="A309" s="82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 s="83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ca="1" si="4"/>
        <v>1</v>
      </c>
    </row>
    <row r="310" spans="1:106">
      <c r="A310" s="82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ca="1" si="4"/>
        <v>1</v>
      </c>
    </row>
    <row r="311" spans="1:106">
      <c r="A311" s="82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ca="1" si="4"/>
        <v>1</v>
      </c>
    </row>
    <row r="312" spans="1:106">
      <c r="A312" s="82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 s="83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ca="1" si="4"/>
        <v>1</v>
      </c>
    </row>
    <row r="313" spans="1:106">
      <c r="A313" s="82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 s="83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ca="1" si="4"/>
        <v>1</v>
      </c>
    </row>
    <row r="314" spans="1:106">
      <c r="A314" s="82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ca="1" si="4"/>
        <v>1</v>
      </c>
    </row>
    <row r="315" spans="1:106">
      <c r="A315" s="82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ca="1" si="4"/>
        <v>1</v>
      </c>
    </row>
    <row r="316" spans="1:106">
      <c r="A316" s="82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ca="1" si="4"/>
        <v>1</v>
      </c>
    </row>
    <row r="317" spans="1:106">
      <c r="A317" s="82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 s="83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ca="1" si="4"/>
        <v>1</v>
      </c>
    </row>
    <row r="318" spans="1:106">
      <c r="A318" s="82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ca="1" si="4"/>
        <v>100</v>
      </c>
    </row>
    <row r="319" spans="1:106">
      <c r="A319" s="82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 s="83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ca="1" si="4"/>
        <v>1</v>
      </c>
    </row>
    <row r="320" spans="1:106">
      <c r="A320" s="82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 s="83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ca="1" si="4"/>
        <v>1</v>
      </c>
    </row>
    <row r="321" spans="1:106">
      <c r="A321" s="82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 s="83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ca="1" si="4"/>
        <v>1</v>
      </c>
    </row>
    <row r="322" spans="1:106">
      <c r="A322" s="82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ca="1" si="4"/>
        <v>100</v>
      </c>
    </row>
    <row r="323" spans="1:106">
      <c r="A323" s="82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 s="83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ref="DB323:DB386" ca="1" si="5">IF(CX323=1, 100, 1)</f>
        <v>1</v>
      </c>
    </row>
    <row r="324" spans="1:106">
      <c r="A324" s="82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 s="83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 s="83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ca="1" si="5"/>
        <v>100</v>
      </c>
    </row>
    <row r="325" spans="1:106">
      <c r="A325" s="82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 s="83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 s="83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ca="1" si="5"/>
        <v>100</v>
      </c>
    </row>
    <row r="326" spans="1:106">
      <c r="A326" s="82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 s="83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ca="1" si="5"/>
        <v>100</v>
      </c>
    </row>
    <row r="327" spans="1:106">
      <c r="A327" s="82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ca="1" si="5"/>
        <v>1</v>
      </c>
    </row>
    <row r="328" spans="1:106">
      <c r="A328" s="82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ca="1" si="5"/>
        <v>1</v>
      </c>
    </row>
    <row r="329" spans="1:106">
      <c r="A329" s="82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ca="1" si="5"/>
        <v>1</v>
      </c>
    </row>
    <row r="330" spans="1:106">
      <c r="A330" s="82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ca="1" si="5"/>
        <v>1</v>
      </c>
    </row>
    <row r="331" spans="1:106">
      <c r="A331" s="82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ca="1" si="5"/>
        <v>1</v>
      </c>
    </row>
    <row r="332" spans="1:106">
      <c r="A332" s="82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 s="83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ca="1" si="5"/>
        <v>1</v>
      </c>
    </row>
    <row r="333" spans="1:106">
      <c r="A333" s="82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ca="1" si="5"/>
        <v>100</v>
      </c>
    </row>
    <row r="334" spans="1:106">
      <c r="A334" s="82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ca="1" si="5"/>
        <v>1</v>
      </c>
    </row>
    <row r="335" spans="1:106">
      <c r="A335" s="82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ca="1" si="5"/>
        <v>1</v>
      </c>
    </row>
    <row r="336" spans="1:106">
      <c r="A336" s="82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ca="1" si="5"/>
        <v>1</v>
      </c>
    </row>
    <row r="337" spans="1:106">
      <c r="A337" s="82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ca="1" si="5"/>
        <v>1</v>
      </c>
    </row>
    <row r="338" spans="1:106">
      <c r="A338" s="82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 s="83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ca="1" si="5"/>
        <v>1</v>
      </c>
    </row>
    <row r="339" spans="1:106">
      <c r="A339" s="82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ca="1" si="5"/>
        <v>1</v>
      </c>
    </row>
    <row r="340" spans="1:106">
      <c r="A340" s="82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ca="1" si="5"/>
        <v>1</v>
      </c>
    </row>
    <row r="341" spans="1:106">
      <c r="A341" s="82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ca="1" si="5"/>
        <v>1</v>
      </c>
    </row>
    <row r="342" spans="1:106">
      <c r="A342" s="82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ca="1" si="5"/>
        <v>1</v>
      </c>
    </row>
    <row r="343" spans="1:106">
      <c r="A343" s="82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ca="1" si="5"/>
        <v>1</v>
      </c>
    </row>
    <row r="344" spans="1:106">
      <c r="A344" s="82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ca="1" si="5"/>
        <v>1</v>
      </c>
    </row>
    <row r="345" spans="1:106">
      <c r="A345" s="82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ca="1" si="5"/>
        <v>1</v>
      </c>
    </row>
    <row r="346" spans="1:106">
      <c r="A346" s="82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ca="1" si="5"/>
        <v>1</v>
      </c>
    </row>
    <row r="347" spans="1:106">
      <c r="A347" s="82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ca="1" si="5"/>
        <v>1</v>
      </c>
    </row>
    <row r="348" spans="1:106">
      <c r="A348" s="82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ca="1" si="5"/>
        <v>1</v>
      </c>
    </row>
    <row r="349" spans="1:106">
      <c r="A349" s="82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ca="1" si="5"/>
        <v>1</v>
      </c>
    </row>
    <row r="350" spans="1:106">
      <c r="A350" s="82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ca="1" si="5"/>
        <v>1</v>
      </c>
    </row>
    <row r="351" spans="1:106">
      <c r="A351" s="82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 s="83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ca="1" si="5"/>
        <v>1</v>
      </c>
    </row>
    <row r="352" spans="1:106">
      <c r="A352" s="82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ca="1" si="5"/>
        <v>1</v>
      </c>
    </row>
    <row r="353" spans="1:106">
      <c r="A353" s="82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 s="83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ca="1" si="5"/>
        <v>1</v>
      </c>
    </row>
    <row r="354" spans="1:106">
      <c r="A354" s="82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 s="83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ca="1" si="5"/>
        <v>1</v>
      </c>
    </row>
    <row r="355" spans="1:106">
      <c r="A355" s="82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ca="1" si="5"/>
        <v>1</v>
      </c>
    </row>
    <row r="356" spans="1:106">
      <c r="A356" s="82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 s="83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ca="1" si="5"/>
        <v>1</v>
      </c>
    </row>
    <row r="357" spans="1:106">
      <c r="A357" s="82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ca="1" si="5"/>
        <v>100</v>
      </c>
    </row>
    <row r="358" spans="1:106">
      <c r="A358" s="82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ca="1" si="5"/>
        <v>100</v>
      </c>
    </row>
    <row r="359" spans="1:106">
      <c r="A359" s="82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ca="1" si="5"/>
        <v>1</v>
      </c>
    </row>
    <row r="360" spans="1:106">
      <c r="A360" s="82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ca="1" si="5"/>
        <v>100</v>
      </c>
    </row>
    <row r="361" spans="1:106">
      <c r="A361" s="82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 s="83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ca="1" si="5"/>
        <v>100</v>
      </c>
    </row>
    <row r="362" spans="1:106">
      <c r="A362" s="82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 s="83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 s="83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ca="1" si="5"/>
        <v>1</v>
      </c>
    </row>
    <row r="363" spans="1:106">
      <c r="A363" s="82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ca="1" si="5"/>
        <v>1</v>
      </c>
    </row>
    <row r="364" spans="1:106">
      <c r="A364" s="82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 s="83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ca="1" si="5"/>
        <v>1</v>
      </c>
    </row>
    <row r="365" spans="1:106">
      <c r="A365" s="82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 s="83">
        <v>1.6799999999999998E-5</v>
      </c>
      <c r="H365">
        <v>1.6183045920000001</v>
      </c>
      <c r="I365">
        <v>52.61575466</v>
      </c>
      <c r="J365">
        <v>55.214104929999998</v>
      </c>
      <c r="K365" s="83">
        <v>-1.24E-13</v>
      </c>
      <c r="L365" s="83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ca="1" si="5"/>
        <v>1</v>
      </c>
    </row>
    <row r="366" spans="1:106">
      <c r="A366" s="82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 s="83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ca="1" si="5"/>
        <v>1</v>
      </c>
    </row>
    <row r="367" spans="1:106">
      <c r="A367" s="82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 s="83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 s="83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ca="1" si="5"/>
        <v>1</v>
      </c>
    </row>
    <row r="368" spans="1:106">
      <c r="A368" s="82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 s="83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 s="83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ca="1" si="5"/>
        <v>1</v>
      </c>
    </row>
    <row r="369" spans="1:106">
      <c r="A369" s="82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 s="83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ca="1" si="5"/>
        <v>1</v>
      </c>
    </row>
    <row r="370" spans="1:106">
      <c r="A370" s="82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 s="83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ca="1" si="5"/>
        <v>1</v>
      </c>
    </row>
    <row r="371" spans="1:106">
      <c r="A371" s="82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 s="83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ca="1" si="5"/>
        <v>1</v>
      </c>
    </row>
    <row r="372" spans="1:106">
      <c r="A372" s="82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 s="83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ca="1" si="5"/>
        <v>1</v>
      </c>
    </row>
    <row r="373" spans="1:106">
      <c r="A373" s="82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 s="83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ca="1" si="5"/>
        <v>1</v>
      </c>
    </row>
    <row r="374" spans="1:106">
      <c r="A374" s="82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 s="83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ca="1" si="5"/>
        <v>1</v>
      </c>
    </row>
    <row r="375" spans="1:106">
      <c r="A375" s="82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 s="83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ca="1" si="5"/>
        <v>1</v>
      </c>
    </row>
    <row r="376" spans="1:106">
      <c r="A376" s="82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 s="83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ca="1" si="5"/>
        <v>1</v>
      </c>
    </row>
    <row r="377" spans="1:106">
      <c r="A377" s="82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 s="83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ca="1" si="5"/>
        <v>1</v>
      </c>
    </row>
    <row r="378" spans="1:106">
      <c r="A378" s="82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 s="83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ca="1" si="5"/>
        <v>1</v>
      </c>
    </row>
    <row r="379" spans="1:106">
      <c r="A379" s="82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 s="83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ca="1" si="5"/>
        <v>1</v>
      </c>
    </row>
    <row r="380" spans="1:106">
      <c r="A380" s="82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 s="83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ca="1" si="5"/>
        <v>1</v>
      </c>
    </row>
    <row r="381" spans="1:106">
      <c r="A381" s="82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 s="83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ca="1" si="5"/>
        <v>1</v>
      </c>
    </row>
    <row r="382" spans="1:106">
      <c r="A382" s="82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 s="83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 s="83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ca="1" si="5"/>
        <v>1</v>
      </c>
    </row>
    <row r="383" spans="1:106">
      <c r="A383" s="82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 s="83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 s="83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ca="1" si="5"/>
        <v>1</v>
      </c>
    </row>
    <row r="384" spans="1:106">
      <c r="A384" s="82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 s="83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ca="1" si="5"/>
        <v>1</v>
      </c>
    </row>
    <row r="385" spans="1:106">
      <c r="A385" s="82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 s="83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ca="1" si="5"/>
        <v>1</v>
      </c>
    </row>
    <row r="386" spans="1:106">
      <c r="A386" s="82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 s="83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ca="1" si="5"/>
        <v>1</v>
      </c>
    </row>
    <row r="387" spans="1:106">
      <c r="A387" s="82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 s="83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ref="DB387:DB450" ca="1" si="6">IF(CX387=1, 100, 1)</f>
        <v>1</v>
      </c>
    </row>
    <row r="388" spans="1:106">
      <c r="A388" s="82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 s="83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ca="1" si="6"/>
        <v>1</v>
      </c>
    </row>
    <row r="389" spans="1:106">
      <c r="A389" s="82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 s="83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ca="1" si="6"/>
        <v>1</v>
      </c>
    </row>
    <row r="390" spans="1:106">
      <c r="A390" s="82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 s="83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ca="1" si="6"/>
        <v>1</v>
      </c>
    </row>
    <row r="391" spans="1:106">
      <c r="A391" s="82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ca="1" si="6"/>
        <v>1</v>
      </c>
    </row>
    <row r="392" spans="1:106">
      <c r="A392" s="82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ca="1" si="6"/>
        <v>1</v>
      </c>
    </row>
    <row r="393" spans="1:106">
      <c r="A393" s="82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ca="1" si="6"/>
        <v>100</v>
      </c>
    </row>
    <row r="394" spans="1:106">
      <c r="A394" s="82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 s="83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ca="1" si="6"/>
        <v>1</v>
      </c>
    </row>
    <row r="395" spans="1:106">
      <c r="A395" s="82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 s="83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ca="1" si="6"/>
        <v>1</v>
      </c>
    </row>
    <row r="396" spans="1:106">
      <c r="A396" s="82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 s="83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ca="1" si="6"/>
        <v>100</v>
      </c>
    </row>
    <row r="397" spans="1:106">
      <c r="A397" s="82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 s="83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 s="83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ca="1" si="6"/>
        <v>1</v>
      </c>
    </row>
    <row r="398" spans="1:106">
      <c r="A398" s="82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ca="1" si="6"/>
        <v>1</v>
      </c>
    </row>
    <row r="399" spans="1:106">
      <c r="A399" s="82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 s="83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ca="1" si="6"/>
        <v>100</v>
      </c>
    </row>
    <row r="400" spans="1:106">
      <c r="A400" s="82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 s="83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ca="1" si="6"/>
        <v>1</v>
      </c>
    </row>
    <row r="401" spans="1:106">
      <c r="A401" s="82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 s="83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 s="83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ca="1" si="6"/>
        <v>1</v>
      </c>
    </row>
    <row r="402" spans="1:106">
      <c r="A402" s="82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 s="83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ca="1" si="6"/>
        <v>1</v>
      </c>
    </row>
    <row r="403" spans="1:106">
      <c r="A403" s="82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 s="83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ca="1" si="6"/>
        <v>1</v>
      </c>
    </row>
    <row r="404" spans="1:106">
      <c r="A404" s="82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 s="83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ca="1" si="6"/>
        <v>1</v>
      </c>
    </row>
    <row r="405" spans="1:106">
      <c r="A405" s="82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 s="83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ca="1" si="6"/>
        <v>1</v>
      </c>
    </row>
    <row r="406" spans="1:106">
      <c r="A406" s="82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 s="83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 s="83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ca="1" si="6"/>
        <v>1</v>
      </c>
    </row>
    <row r="407" spans="1:106">
      <c r="A407" s="82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 s="83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ca="1" si="6"/>
        <v>1</v>
      </c>
    </row>
    <row r="408" spans="1:106">
      <c r="A408" s="82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 s="83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ca="1" si="6"/>
        <v>1</v>
      </c>
    </row>
    <row r="409" spans="1:106">
      <c r="A409" s="82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 s="83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 s="83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ca="1" si="6"/>
        <v>1</v>
      </c>
    </row>
    <row r="410" spans="1:106">
      <c r="A410" s="82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 s="83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ca="1" si="6"/>
        <v>1</v>
      </c>
    </row>
    <row r="411" spans="1:106">
      <c r="A411" s="82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ca="1" si="6"/>
        <v>1</v>
      </c>
    </row>
    <row r="412" spans="1:106">
      <c r="A412" s="82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ca="1" si="6"/>
        <v>1</v>
      </c>
    </row>
    <row r="413" spans="1:106">
      <c r="A413" s="82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ca="1" si="6"/>
        <v>100</v>
      </c>
    </row>
    <row r="414" spans="1:106">
      <c r="A414" s="82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ca="1" si="6"/>
        <v>1</v>
      </c>
    </row>
    <row r="415" spans="1:106">
      <c r="A415" s="82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 s="83">
        <v>-3.1400000000000003E-13</v>
      </c>
      <c r="L415" s="83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ca="1" si="6"/>
        <v>100</v>
      </c>
    </row>
    <row r="416" spans="1:106">
      <c r="A416" s="82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ca="1" si="6"/>
        <v>1</v>
      </c>
    </row>
    <row r="417" spans="1:106">
      <c r="A417" s="82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ca="1" si="6"/>
        <v>1</v>
      </c>
    </row>
    <row r="418" spans="1:106">
      <c r="A418" s="82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 s="83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ca="1" si="6"/>
        <v>100</v>
      </c>
    </row>
    <row r="419" spans="1:106">
      <c r="A419" s="82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 s="83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ca="1" si="6"/>
        <v>1</v>
      </c>
    </row>
    <row r="420" spans="1:106">
      <c r="A420" s="82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 s="83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 s="83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ca="1" si="6"/>
        <v>1</v>
      </c>
    </row>
    <row r="421" spans="1:106">
      <c r="A421" s="82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 s="83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 s="83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ca="1" si="6"/>
        <v>100</v>
      </c>
    </row>
    <row r="422" spans="1:106">
      <c r="A422" s="82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ca="1" si="6"/>
        <v>1</v>
      </c>
    </row>
    <row r="423" spans="1:106">
      <c r="A423" s="82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 s="83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ca="1" si="6"/>
        <v>1</v>
      </c>
    </row>
    <row r="424" spans="1:106">
      <c r="A424" s="82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 s="83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ca="1" si="6"/>
        <v>1</v>
      </c>
    </row>
    <row r="425" spans="1:106">
      <c r="A425" s="82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 s="83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ca="1" si="6"/>
        <v>1</v>
      </c>
    </row>
    <row r="426" spans="1:106">
      <c r="A426" s="82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 s="83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ca="1" si="6"/>
        <v>100</v>
      </c>
    </row>
    <row r="427" spans="1:106">
      <c r="A427" s="82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 s="83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ca="1" si="6"/>
        <v>1</v>
      </c>
    </row>
    <row r="428" spans="1:106">
      <c r="A428" s="82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 s="83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 s="83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ca="1" si="6"/>
        <v>1</v>
      </c>
    </row>
    <row r="429" spans="1:106">
      <c r="A429" s="82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 s="83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ca="1" si="6"/>
        <v>1</v>
      </c>
    </row>
    <row r="430" spans="1:106">
      <c r="A430" s="82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 s="83">
        <v>3.8299999999999998E-6</v>
      </c>
      <c r="H430">
        <v>0.31895853400000002</v>
      </c>
      <c r="I430">
        <v>96.796657379999999</v>
      </c>
      <c r="J430">
        <v>62.07239259</v>
      </c>
      <c r="K430" s="83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ca="1" si="6"/>
        <v>1</v>
      </c>
    </row>
    <row r="431" spans="1:106">
      <c r="A431" s="82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 s="83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ca="1" si="6"/>
        <v>1</v>
      </c>
    </row>
    <row r="432" spans="1:106">
      <c r="A432" s="82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 s="83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ca="1" si="6"/>
        <v>1</v>
      </c>
    </row>
    <row r="433" spans="1:106">
      <c r="A433" s="82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 s="83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ca="1" si="6"/>
        <v>1</v>
      </c>
    </row>
    <row r="434" spans="1:106">
      <c r="A434" s="82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 s="83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ca="1" si="6"/>
        <v>1</v>
      </c>
    </row>
    <row r="435" spans="1:106">
      <c r="A435" s="82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 s="83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ca="1" si="6"/>
        <v>1</v>
      </c>
    </row>
    <row r="436" spans="1:106">
      <c r="A436" s="82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 s="83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ca="1" si="6"/>
        <v>100</v>
      </c>
    </row>
    <row r="437" spans="1:106">
      <c r="A437" s="82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 s="83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ca="1" si="6"/>
        <v>1</v>
      </c>
    </row>
    <row r="438" spans="1:106">
      <c r="A438" s="82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 s="83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 s="83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ca="1" si="6"/>
        <v>1</v>
      </c>
    </row>
    <row r="439" spans="1:106">
      <c r="A439" s="82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 s="83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ca="1" si="6"/>
        <v>1</v>
      </c>
    </row>
    <row r="440" spans="1:106">
      <c r="A440" s="82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 s="83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ca="1" si="6"/>
        <v>1</v>
      </c>
    </row>
    <row r="441" spans="1:106">
      <c r="A441" s="82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ca="1" si="6"/>
        <v>1</v>
      </c>
    </row>
    <row r="442" spans="1:106">
      <c r="A442" s="82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ca="1" si="6"/>
        <v>1</v>
      </c>
    </row>
    <row r="443" spans="1:106">
      <c r="A443" s="82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ca="1" si="6"/>
        <v>1</v>
      </c>
    </row>
    <row r="444" spans="1:106">
      <c r="A444" s="82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 s="83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ca="1" si="6"/>
        <v>1</v>
      </c>
    </row>
    <row r="445" spans="1:106">
      <c r="A445" s="82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 s="83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 s="83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ca="1" si="6"/>
        <v>1</v>
      </c>
    </row>
    <row r="446" spans="1:106">
      <c r="A446" s="82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 s="83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ca="1" si="6"/>
        <v>1</v>
      </c>
    </row>
    <row r="447" spans="1:106">
      <c r="A447" s="82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 s="83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 s="83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ca="1" si="6"/>
        <v>1</v>
      </c>
    </row>
    <row r="448" spans="1:106">
      <c r="A448" s="82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 s="83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ca="1" si="6"/>
        <v>1</v>
      </c>
    </row>
    <row r="449" spans="1:106">
      <c r="A449" s="82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 s="83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ca="1" si="6"/>
        <v>1</v>
      </c>
    </row>
    <row r="450" spans="1:106">
      <c r="A450" s="82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 s="83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ca="1" si="6"/>
        <v>1</v>
      </c>
    </row>
    <row r="451" spans="1:106">
      <c r="A451" s="82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 s="83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ref="DB451:DB514" ca="1" si="7">IF(CX451=1, 100, 1)</f>
        <v>1</v>
      </c>
    </row>
    <row r="452" spans="1:106">
      <c r="A452" s="82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 s="83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ca="1" si="7"/>
        <v>1</v>
      </c>
    </row>
    <row r="453" spans="1:106">
      <c r="A453" s="82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 s="83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ca="1" si="7"/>
        <v>100</v>
      </c>
    </row>
    <row r="454" spans="1:106">
      <c r="A454" s="82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 s="83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ca="1" si="7"/>
        <v>1</v>
      </c>
    </row>
    <row r="455" spans="1:106">
      <c r="A455" s="82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 s="83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ca="1" si="7"/>
        <v>1</v>
      </c>
    </row>
    <row r="456" spans="1:106">
      <c r="A456" s="82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 s="83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ca="1" si="7"/>
        <v>1</v>
      </c>
    </row>
    <row r="457" spans="1:106">
      <c r="A457" s="82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 s="83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ca="1" si="7"/>
        <v>1</v>
      </c>
    </row>
    <row r="458" spans="1:106">
      <c r="A458" s="82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 s="83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ca="1" si="7"/>
        <v>1</v>
      </c>
    </row>
    <row r="459" spans="1:106">
      <c r="A459" s="82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 s="83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ca="1" si="7"/>
        <v>1</v>
      </c>
    </row>
    <row r="460" spans="1:106">
      <c r="A460" s="82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 s="83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ca="1" si="7"/>
        <v>1</v>
      </c>
    </row>
    <row r="461" spans="1:106">
      <c r="A461" s="82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 s="83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ca="1" si="7"/>
        <v>1</v>
      </c>
    </row>
    <row r="462" spans="1:106">
      <c r="A462" s="82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 s="83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ca="1" si="7"/>
        <v>1</v>
      </c>
    </row>
    <row r="463" spans="1:106">
      <c r="A463" s="82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 s="83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 s="83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ca="1" si="7"/>
        <v>1</v>
      </c>
    </row>
    <row r="464" spans="1:106">
      <c r="A464" s="82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 s="83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ca="1" si="7"/>
        <v>1</v>
      </c>
    </row>
    <row r="465" spans="1:106">
      <c r="A465" s="82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 s="83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ca="1" si="7"/>
        <v>1</v>
      </c>
    </row>
    <row r="466" spans="1:106">
      <c r="A466" s="82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ca="1" si="7"/>
        <v>1</v>
      </c>
    </row>
    <row r="467" spans="1:106">
      <c r="A467" s="82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ca="1" si="7"/>
        <v>1</v>
      </c>
    </row>
    <row r="468" spans="1:106">
      <c r="A468" s="82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ca="1" si="7"/>
        <v>1</v>
      </c>
    </row>
    <row r="469" spans="1:106">
      <c r="A469" s="82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 s="83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ca="1" si="7"/>
        <v>1</v>
      </c>
    </row>
    <row r="470" spans="1:106">
      <c r="A470" s="82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ca="1" si="7"/>
        <v>1</v>
      </c>
    </row>
    <row r="471" spans="1:106">
      <c r="A471" s="82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 s="83">
        <v>-2.8100000000000001E-13</v>
      </c>
      <c r="L471" s="83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ca="1" si="7"/>
        <v>100</v>
      </c>
    </row>
    <row r="472" spans="1:106">
      <c r="A472" s="82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ca="1" si="7"/>
        <v>1</v>
      </c>
    </row>
    <row r="473" spans="1:106">
      <c r="A473" s="82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ca="1" si="7"/>
        <v>1</v>
      </c>
    </row>
    <row r="474" spans="1:106">
      <c r="A474" s="82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 s="83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ca="1" si="7"/>
        <v>1</v>
      </c>
    </row>
    <row r="475" spans="1:106">
      <c r="A475" s="82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 s="83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ca="1" si="7"/>
        <v>100</v>
      </c>
    </row>
    <row r="476" spans="1:106">
      <c r="A476" s="82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ca="1" si="7"/>
        <v>1</v>
      </c>
    </row>
    <row r="477" spans="1:106">
      <c r="A477" s="82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 s="83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 s="83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ca="1" si="7"/>
        <v>1</v>
      </c>
    </row>
    <row r="478" spans="1:106">
      <c r="A478" s="82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 s="83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ca="1" si="7"/>
        <v>1</v>
      </c>
    </row>
    <row r="479" spans="1:106">
      <c r="A479" s="82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 s="83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ca="1" si="7"/>
        <v>1</v>
      </c>
    </row>
    <row r="480" spans="1:106">
      <c r="A480" s="82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ca="1" si="7"/>
        <v>100</v>
      </c>
    </row>
    <row r="481" spans="1:106">
      <c r="A481" s="82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ca="1" si="7"/>
        <v>1</v>
      </c>
    </row>
    <row r="482" spans="1:106">
      <c r="A482" s="82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ca="1" si="7"/>
        <v>1</v>
      </c>
    </row>
    <row r="483" spans="1:106">
      <c r="A483" s="82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 s="83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ca="1" si="7"/>
        <v>1</v>
      </c>
    </row>
    <row r="484" spans="1:106">
      <c r="A484" s="82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ca="1" si="7"/>
        <v>1</v>
      </c>
    </row>
    <row r="485" spans="1:106">
      <c r="A485" s="82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ca="1" si="7"/>
        <v>1</v>
      </c>
    </row>
    <row r="486" spans="1:106">
      <c r="A486" s="82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ca="1" si="7"/>
        <v>1</v>
      </c>
    </row>
    <row r="487" spans="1:106">
      <c r="A487" s="82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ca="1" si="7"/>
        <v>1</v>
      </c>
    </row>
    <row r="488" spans="1:106">
      <c r="A488" s="82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 s="83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 s="83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ca="1" si="7"/>
        <v>1</v>
      </c>
    </row>
    <row r="489" spans="1:106">
      <c r="A489" s="82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 s="83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ca="1" si="7"/>
        <v>1</v>
      </c>
    </row>
    <row r="490" spans="1:106">
      <c r="A490" s="82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ca="1" si="7"/>
        <v>1</v>
      </c>
    </row>
    <row r="491" spans="1:106">
      <c r="A491" s="82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ca="1" si="7"/>
        <v>1</v>
      </c>
    </row>
    <row r="492" spans="1:106">
      <c r="A492" s="82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 s="83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ca="1" si="7"/>
        <v>1</v>
      </c>
    </row>
    <row r="493" spans="1:106">
      <c r="A493" s="82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ca="1" si="7"/>
        <v>1</v>
      </c>
    </row>
    <row r="494" spans="1:106">
      <c r="A494" s="82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 s="83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 s="83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ca="1" si="7"/>
        <v>1</v>
      </c>
    </row>
    <row r="495" spans="1:106">
      <c r="A495" s="82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ca="1" si="7"/>
        <v>1</v>
      </c>
    </row>
    <row r="496" spans="1:106">
      <c r="A496" s="82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 s="83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ca="1" si="7"/>
        <v>1</v>
      </c>
    </row>
    <row r="497" spans="1:106">
      <c r="A497" s="82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 s="83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ca="1" si="7"/>
        <v>1</v>
      </c>
    </row>
    <row r="498" spans="1:106">
      <c r="A498" s="82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 s="83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 s="83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ca="1" si="7"/>
        <v>1</v>
      </c>
    </row>
    <row r="499" spans="1:106">
      <c r="A499" s="82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 s="83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ca="1" si="7"/>
        <v>1</v>
      </c>
    </row>
    <row r="500" spans="1:106">
      <c r="A500" s="82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 s="83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ca="1" si="7"/>
        <v>1</v>
      </c>
    </row>
    <row r="501" spans="1:106">
      <c r="A501" s="82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 s="83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ca="1" si="7"/>
        <v>1</v>
      </c>
    </row>
    <row r="502" spans="1:106">
      <c r="A502" s="82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 s="83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ca="1" si="7"/>
        <v>1</v>
      </c>
    </row>
    <row r="503" spans="1:106">
      <c r="A503" s="82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 s="83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ca="1" si="7"/>
        <v>1</v>
      </c>
    </row>
    <row r="504" spans="1:106">
      <c r="A504" s="82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 s="83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 s="83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ca="1" si="7"/>
        <v>1</v>
      </c>
    </row>
    <row r="505" spans="1:106">
      <c r="A505" s="82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 s="83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ca="1" si="7"/>
        <v>1</v>
      </c>
    </row>
    <row r="506" spans="1:106">
      <c r="A506" s="82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 s="83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ca="1" si="7"/>
        <v>1</v>
      </c>
    </row>
    <row r="507" spans="1:106">
      <c r="A507" s="82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 s="83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ca="1" si="7"/>
        <v>1</v>
      </c>
    </row>
    <row r="508" spans="1:106">
      <c r="A508" s="82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 s="83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ca="1" si="7"/>
        <v>1</v>
      </c>
    </row>
    <row r="509" spans="1:106">
      <c r="A509" s="82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 s="83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ca="1" si="7"/>
        <v>1</v>
      </c>
    </row>
    <row r="510" spans="1:106">
      <c r="A510" s="82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 s="83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ca="1" si="7"/>
        <v>1</v>
      </c>
    </row>
    <row r="511" spans="1:106">
      <c r="A511" s="82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 s="83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ca="1" si="7"/>
        <v>1</v>
      </c>
    </row>
    <row r="512" spans="1:106">
      <c r="A512" s="82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 s="83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 s="83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ca="1" si="7"/>
        <v>1</v>
      </c>
    </row>
    <row r="513" spans="1:106">
      <c r="A513" s="82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 s="83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ca="1" si="7"/>
        <v>1</v>
      </c>
    </row>
    <row r="514" spans="1:106">
      <c r="A514" s="82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 s="83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ca="1" si="7"/>
        <v>1</v>
      </c>
    </row>
    <row r="515" spans="1:106">
      <c r="A515" s="82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 s="83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ref="DB515:DB578" ca="1" si="8">IF(CX515=1, 100, 1)</f>
        <v>1</v>
      </c>
    </row>
    <row r="516" spans="1:106">
      <c r="A516" s="82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 s="83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ca="1" si="8"/>
        <v>1</v>
      </c>
    </row>
    <row r="517" spans="1:106">
      <c r="A517" s="82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 s="83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ca="1" si="8"/>
        <v>1</v>
      </c>
    </row>
    <row r="518" spans="1:106">
      <c r="A518" s="82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 s="83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ca="1" si="8"/>
        <v>1</v>
      </c>
    </row>
    <row r="519" spans="1:106">
      <c r="A519" s="82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 s="83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ca="1" si="8"/>
        <v>1</v>
      </c>
    </row>
    <row r="520" spans="1:106">
      <c r="A520" s="82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ca="1" si="8"/>
        <v>1</v>
      </c>
    </row>
    <row r="521" spans="1:106">
      <c r="A521" s="82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ca="1" si="8"/>
        <v>1</v>
      </c>
    </row>
    <row r="522" spans="1:106">
      <c r="A522" s="82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ca="1" si="8"/>
        <v>1</v>
      </c>
    </row>
    <row r="523" spans="1:106">
      <c r="A523" s="82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 s="83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ca="1" si="8"/>
        <v>1</v>
      </c>
    </row>
    <row r="524" spans="1:106">
      <c r="A524" s="82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 s="83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 s="83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ca="1" si="8"/>
        <v>1</v>
      </c>
    </row>
    <row r="525" spans="1:106">
      <c r="A525" s="82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ca="1" si="8"/>
        <v>1</v>
      </c>
    </row>
    <row r="526" spans="1:106">
      <c r="A526" s="82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ca="1" si="8"/>
        <v>1</v>
      </c>
    </row>
    <row r="527" spans="1:106">
      <c r="A527" s="82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 s="83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ca="1" si="8"/>
        <v>1</v>
      </c>
    </row>
    <row r="528" spans="1:106">
      <c r="A528" s="82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ca="1" si="8"/>
        <v>1</v>
      </c>
    </row>
    <row r="529" spans="1:106">
      <c r="A529" s="82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 s="83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ca="1" si="8"/>
        <v>1</v>
      </c>
    </row>
    <row r="530" spans="1:106">
      <c r="A530" s="82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 s="83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ca="1" si="8"/>
        <v>1</v>
      </c>
    </row>
    <row r="531" spans="1:106">
      <c r="A531" s="82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 s="83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 s="83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ca="1" si="8"/>
        <v>1</v>
      </c>
    </row>
    <row r="532" spans="1:106">
      <c r="A532" s="82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 s="83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 s="83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ca="1" si="8"/>
        <v>1</v>
      </c>
    </row>
    <row r="533" spans="1:106">
      <c r="A533" s="82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 s="83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ca="1" si="8"/>
        <v>1</v>
      </c>
    </row>
    <row r="534" spans="1:106">
      <c r="A534" s="82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 s="83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 s="83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ca="1" si="8"/>
        <v>1</v>
      </c>
    </row>
    <row r="535" spans="1:106">
      <c r="A535" s="82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 s="83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 s="83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ca="1" si="8"/>
        <v>1</v>
      </c>
    </row>
    <row r="536" spans="1:106">
      <c r="A536" s="82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 s="83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ca="1" si="8"/>
        <v>1</v>
      </c>
    </row>
    <row r="537" spans="1:106">
      <c r="A537" s="82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 s="83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ca="1" si="8"/>
        <v>1</v>
      </c>
    </row>
    <row r="538" spans="1:106">
      <c r="A538" s="82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 s="83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ca="1" si="8"/>
        <v>1</v>
      </c>
    </row>
    <row r="539" spans="1:106">
      <c r="A539" s="82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 s="83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 s="83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ca="1" si="8"/>
        <v>1</v>
      </c>
    </row>
    <row r="540" spans="1:106">
      <c r="A540" s="82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 s="83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ca="1" si="8"/>
        <v>100</v>
      </c>
    </row>
    <row r="541" spans="1:106">
      <c r="A541" s="82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 s="83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ca="1" si="8"/>
        <v>1</v>
      </c>
    </row>
    <row r="542" spans="1:106">
      <c r="A542" s="82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 s="83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ca="1" si="8"/>
        <v>100</v>
      </c>
    </row>
    <row r="543" spans="1:106">
      <c r="A543" s="82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 s="83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ca="1" si="8"/>
        <v>1</v>
      </c>
    </row>
    <row r="544" spans="1:106">
      <c r="A544" s="82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 s="83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ca="1" si="8"/>
        <v>1</v>
      </c>
    </row>
    <row r="545" spans="1:106">
      <c r="A545" s="82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ca="1" si="8"/>
        <v>1</v>
      </c>
    </row>
    <row r="546" spans="1:106">
      <c r="A546" s="82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ca="1" si="8"/>
        <v>1</v>
      </c>
    </row>
    <row r="547" spans="1:106">
      <c r="A547" s="82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ca="1" si="8"/>
        <v>1</v>
      </c>
    </row>
    <row r="548" spans="1:106">
      <c r="A548" s="82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ca="1" si="8"/>
        <v>1</v>
      </c>
    </row>
    <row r="549" spans="1:106">
      <c r="A549" s="82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 s="83">
        <v>-1.8200000000000001E-14</v>
      </c>
      <c r="L549" s="83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ca="1" si="8"/>
        <v>1</v>
      </c>
    </row>
    <row r="550" spans="1:106">
      <c r="A550" s="82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ca="1" si="8"/>
        <v>1</v>
      </c>
    </row>
    <row r="551" spans="1:106">
      <c r="A551" s="82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ca="1" si="8"/>
        <v>1</v>
      </c>
    </row>
    <row r="552" spans="1:106">
      <c r="A552" s="82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ca="1" si="8"/>
        <v>1</v>
      </c>
    </row>
    <row r="553" spans="1:106">
      <c r="A553" s="82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 s="83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ca="1" si="8"/>
        <v>1</v>
      </c>
    </row>
    <row r="554" spans="1:106">
      <c r="A554" s="82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 s="83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ca="1" si="8"/>
        <v>1</v>
      </c>
    </row>
    <row r="555" spans="1:106">
      <c r="A555" s="82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 s="83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ca="1" si="8"/>
        <v>1</v>
      </c>
    </row>
    <row r="556" spans="1:106">
      <c r="A556" s="82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ca="1" si="8"/>
        <v>1</v>
      </c>
    </row>
    <row r="557" spans="1:106">
      <c r="A557" s="82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 s="83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 s="83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ca="1" si="8"/>
        <v>1</v>
      </c>
    </row>
    <row r="558" spans="1:106">
      <c r="A558" s="82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ca="1" si="8"/>
        <v>1</v>
      </c>
    </row>
    <row r="559" spans="1:106">
      <c r="A559" s="82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ca="1" si="8"/>
        <v>1</v>
      </c>
    </row>
    <row r="560" spans="1:106">
      <c r="A560" s="82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ca="1" si="8"/>
        <v>1</v>
      </c>
    </row>
    <row r="561" spans="1:106">
      <c r="A561" s="82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ca="1" si="8"/>
        <v>1</v>
      </c>
    </row>
    <row r="562" spans="1:106">
      <c r="A562" s="82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ca="1" si="8"/>
        <v>1</v>
      </c>
    </row>
    <row r="563" spans="1:106">
      <c r="A563" s="82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 s="83">
        <v>-6.2900000000000003E-7</v>
      </c>
      <c r="H563">
        <v>0.30861768499999997</v>
      </c>
      <c r="I563">
        <v>-89.616128140000001</v>
      </c>
      <c r="J563">
        <v>49.493278549999999</v>
      </c>
      <c r="K563" s="83">
        <v>-1.7500000000000001E-14</v>
      </c>
      <c r="L563" s="83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ca="1" si="8"/>
        <v>1</v>
      </c>
    </row>
    <row r="564" spans="1:106">
      <c r="A564" s="82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 s="83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ca="1" si="8"/>
        <v>1</v>
      </c>
    </row>
    <row r="565" spans="1:106">
      <c r="A565" s="82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 s="83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ca="1" si="8"/>
        <v>1</v>
      </c>
    </row>
    <row r="566" spans="1:106">
      <c r="A566" s="82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 s="83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ca="1" si="8"/>
        <v>1</v>
      </c>
    </row>
    <row r="567" spans="1:106">
      <c r="A567" s="82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 s="83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ca="1" si="8"/>
        <v>100</v>
      </c>
    </row>
    <row r="568" spans="1:106">
      <c r="A568" s="82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 s="83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ca="1" si="8"/>
        <v>1</v>
      </c>
    </row>
    <row r="569" spans="1:106">
      <c r="A569" s="82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 s="83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ca="1" si="8"/>
        <v>1</v>
      </c>
    </row>
    <row r="570" spans="1:106">
      <c r="A570" s="82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 s="83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ca="1" si="8"/>
        <v>1</v>
      </c>
    </row>
    <row r="571" spans="1:106">
      <c r="A571" s="82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 s="83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ca="1" si="8"/>
        <v>1</v>
      </c>
    </row>
    <row r="572" spans="1:106">
      <c r="A572" s="82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 s="83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ca="1" si="8"/>
        <v>1</v>
      </c>
    </row>
    <row r="573" spans="1:106">
      <c r="A573" s="82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 s="83">
        <v>9.7399999999999999E-6</v>
      </c>
      <c r="H573">
        <v>0.58982137099999998</v>
      </c>
      <c r="I573">
        <v>-164.1329873</v>
      </c>
      <c r="J573">
        <v>57.228561589999998</v>
      </c>
      <c r="K573" s="83">
        <v>-2.9500000000000001E-14</v>
      </c>
      <c r="L573" s="83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ca="1" si="8"/>
        <v>1</v>
      </c>
    </row>
    <row r="574" spans="1:106">
      <c r="A574" s="82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 s="83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ca="1" si="8"/>
        <v>1</v>
      </c>
    </row>
    <row r="575" spans="1:106">
      <c r="A575" s="82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 s="83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ca="1" si="8"/>
        <v>1</v>
      </c>
    </row>
    <row r="576" spans="1:106">
      <c r="A576" s="82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 s="83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ca="1" si="8"/>
        <v>1</v>
      </c>
    </row>
    <row r="577" spans="1:106">
      <c r="A577" s="82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ca="1" si="8"/>
        <v>1</v>
      </c>
    </row>
    <row r="578" spans="1:106">
      <c r="A578" s="82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ca="1" si="8"/>
        <v>1</v>
      </c>
    </row>
    <row r="579" spans="1:106">
      <c r="A579" s="82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 s="83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ref="DB579:DB642" ca="1" si="9">IF(CX579=1, 100, 1)</f>
        <v>1</v>
      </c>
    </row>
    <row r="580" spans="1:106">
      <c r="A580" s="82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 s="83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ca="1" si="9"/>
        <v>1</v>
      </c>
    </row>
    <row r="581" spans="1:106">
      <c r="A581" s="82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 s="83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ca="1" si="9"/>
        <v>1</v>
      </c>
    </row>
    <row r="582" spans="1:106">
      <c r="A582" s="82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 s="83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ca="1" si="9"/>
        <v>1</v>
      </c>
    </row>
    <row r="583" spans="1:106">
      <c r="A583" s="82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 s="83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ca="1" si="9"/>
        <v>100</v>
      </c>
    </row>
    <row r="584" spans="1:106">
      <c r="A584" s="82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 s="83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ca="1" si="9"/>
        <v>1</v>
      </c>
    </row>
    <row r="585" spans="1:106">
      <c r="A585" s="82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ca="1" si="9"/>
        <v>1</v>
      </c>
    </row>
    <row r="586" spans="1:106">
      <c r="A586" s="82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 s="83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ca="1" si="9"/>
        <v>1</v>
      </c>
    </row>
    <row r="587" spans="1:106">
      <c r="A587" s="82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 s="83">
        <v>4.1199999999999999E-5</v>
      </c>
      <c r="H587">
        <v>0.45344591099999998</v>
      </c>
      <c r="I587">
        <v>-45.819014889999998</v>
      </c>
      <c r="J587">
        <v>36.882270149999997</v>
      </c>
      <c r="K587" s="83">
        <v>-8.3200000000000001E-14</v>
      </c>
      <c r="L587" s="83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ca="1" si="9"/>
        <v>100</v>
      </c>
    </row>
    <row r="588" spans="1:106">
      <c r="A588" s="82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 s="83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ca="1" si="9"/>
        <v>1</v>
      </c>
    </row>
    <row r="589" spans="1:106">
      <c r="A589" s="82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ca="1" si="9"/>
        <v>100</v>
      </c>
    </row>
    <row r="590" spans="1:106">
      <c r="A590" s="82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 s="83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ca="1" si="9"/>
        <v>1</v>
      </c>
    </row>
    <row r="591" spans="1:106">
      <c r="A591" s="82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 s="83">
        <v>4.7299999999999996E-6</v>
      </c>
      <c r="H591">
        <v>0.40565864899999998</v>
      </c>
      <c r="I591">
        <v>-8.8971583219999992</v>
      </c>
      <c r="J591">
        <v>46.85211829</v>
      </c>
      <c r="K591" s="83">
        <v>-1.0499999999999999E-13</v>
      </c>
      <c r="L591" s="83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ca="1" si="9"/>
        <v>1</v>
      </c>
    </row>
    <row r="592" spans="1:106">
      <c r="A592" s="82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 s="83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ca="1" si="9"/>
        <v>1</v>
      </c>
    </row>
    <row r="593" spans="1:106">
      <c r="A593" s="82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 s="83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ca="1" si="9"/>
        <v>1</v>
      </c>
    </row>
    <row r="594" spans="1:106">
      <c r="A594" s="82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 s="83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ca="1" si="9"/>
        <v>1</v>
      </c>
    </row>
    <row r="595" spans="1:106">
      <c r="A595" s="82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 s="83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ca="1" si="9"/>
        <v>1</v>
      </c>
    </row>
    <row r="596" spans="1:106">
      <c r="A596" s="82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 s="83">
        <v>1.6699999999999999E-5</v>
      </c>
      <c r="H596">
        <v>0.41919761999999999</v>
      </c>
      <c r="I596">
        <v>30.646235839999999</v>
      </c>
      <c r="J596">
        <v>54.374386880000003</v>
      </c>
      <c r="K596" s="83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ca="1" si="9"/>
        <v>1</v>
      </c>
    </row>
    <row r="597" spans="1:106">
      <c r="A597" s="82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 s="83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 s="83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ca="1" si="9"/>
        <v>1</v>
      </c>
    </row>
    <row r="598" spans="1:106">
      <c r="A598" s="82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 s="83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 s="83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ca="1" si="9"/>
        <v>1</v>
      </c>
    </row>
    <row r="599" spans="1:106">
      <c r="A599" s="82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 s="83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ca="1" si="9"/>
        <v>1</v>
      </c>
    </row>
    <row r="600" spans="1:106">
      <c r="A600" s="82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 s="83">
        <v>3.0300000000000001E-5</v>
      </c>
      <c r="H600">
        <v>0.45888158299999998</v>
      </c>
      <c r="I600">
        <v>15.853868690000001</v>
      </c>
      <c r="J600">
        <v>54.375239110000003</v>
      </c>
      <c r="K600" s="83">
        <v>-1.1600000000000001E-13</v>
      </c>
      <c r="L600" s="83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ca="1" si="9"/>
        <v>1</v>
      </c>
    </row>
    <row r="601" spans="1:106">
      <c r="A601" s="82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 s="83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ca="1" si="9"/>
        <v>1</v>
      </c>
    </row>
    <row r="602" spans="1:106">
      <c r="A602" s="82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 s="83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ca="1" si="9"/>
        <v>1</v>
      </c>
    </row>
    <row r="603" spans="1:106">
      <c r="A603" s="82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 s="83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ca="1" si="9"/>
        <v>1</v>
      </c>
    </row>
    <row r="604" spans="1:106">
      <c r="A604" s="82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 s="83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 s="83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ca="1" si="9"/>
        <v>1</v>
      </c>
    </row>
    <row r="605" spans="1:106">
      <c r="A605" s="82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 s="83">
        <v>-6.1099999999999998E-8</v>
      </c>
      <c r="H605">
        <v>0.56064384599999995</v>
      </c>
      <c r="I605">
        <v>-29.029496460000001</v>
      </c>
      <c r="J605">
        <v>44.735642329999997</v>
      </c>
      <c r="K605" s="83">
        <v>2.4999999999999999E-13</v>
      </c>
      <c r="L605" s="83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ca="1" si="9"/>
        <v>100</v>
      </c>
    </row>
    <row r="606" spans="1:106">
      <c r="A606" s="82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 s="83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ca="1" si="9"/>
        <v>1</v>
      </c>
    </row>
    <row r="607" spans="1:106">
      <c r="A607" s="82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 s="83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ca="1" si="9"/>
        <v>1</v>
      </c>
    </row>
    <row r="608" spans="1:106">
      <c r="A608" s="82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 s="83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ca="1" si="9"/>
        <v>1</v>
      </c>
    </row>
    <row r="609" spans="1:106">
      <c r="A609" s="82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 s="83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ca="1" si="9"/>
        <v>1</v>
      </c>
    </row>
    <row r="610" spans="1:106">
      <c r="A610" s="82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 s="83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ca="1" si="9"/>
        <v>1</v>
      </c>
    </row>
    <row r="611" spans="1:106">
      <c r="A611" s="82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 s="83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 s="83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ca="1" si="9"/>
        <v>1</v>
      </c>
    </row>
    <row r="612" spans="1:106">
      <c r="A612" s="82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 s="83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ca="1" si="9"/>
        <v>1</v>
      </c>
    </row>
    <row r="613" spans="1:106">
      <c r="A613" s="82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 s="83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ca="1" si="9"/>
        <v>100</v>
      </c>
    </row>
    <row r="614" spans="1:106">
      <c r="A614" s="82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 s="83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 s="83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ca="1" si="9"/>
        <v>1</v>
      </c>
    </row>
    <row r="615" spans="1:106">
      <c r="A615" s="82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 s="83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ca="1" si="9"/>
        <v>1</v>
      </c>
    </row>
    <row r="616" spans="1:106">
      <c r="A616" s="82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 s="83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ca="1" si="9"/>
        <v>1</v>
      </c>
    </row>
    <row r="617" spans="1:106">
      <c r="A617" s="82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 s="83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 s="83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ca="1" si="9"/>
        <v>1</v>
      </c>
    </row>
    <row r="618" spans="1:106">
      <c r="A618" s="82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 s="83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 s="83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ca="1" si="9"/>
        <v>100</v>
      </c>
    </row>
    <row r="619" spans="1:106">
      <c r="A619" s="82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 s="83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 s="83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ca="1" si="9"/>
        <v>1</v>
      </c>
    </row>
    <row r="620" spans="1:106">
      <c r="A620" s="82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 s="83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ca="1" si="9"/>
        <v>1</v>
      </c>
    </row>
    <row r="621" spans="1:106">
      <c r="A621" s="82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 s="83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ca="1" si="9"/>
        <v>1</v>
      </c>
    </row>
    <row r="622" spans="1:106">
      <c r="A622" s="82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 s="83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ca="1" si="9"/>
        <v>1</v>
      </c>
    </row>
    <row r="623" spans="1:106">
      <c r="A623" s="82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ca="1" si="9"/>
        <v>1</v>
      </c>
    </row>
    <row r="624" spans="1:106">
      <c r="A624" s="82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ca="1" si="9"/>
        <v>1</v>
      </c>
    </row>
    <row r="625" spans="1:106">
      <c r="A625" s="82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ca="1" si="9"/>
        <v>1</v>
      </c>
    </row>
    <row r="626" spans="1:106">
      <c r="A626" s="82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 s="83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ca="1" si="9"/>
        <v>1</v>
      </c>
    </row>
    <row r="627" spans="1:106">
      <c r="A627" s="82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 s="83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ca="1" si="9"/>
        <v>1</v>
      </c>
    </row>
    <row r="628" spans="1:106">
      <c r="A628" s="82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ca="1" si="9"/>
        <v>1</v>
      </c>
    </row>
    <row r="629" spans="1:106">
      <c r="A629" s="82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 s="83">
        <v>1.4399999999999999E-5</v>
      </c>
      <c r="H629">
        <v>1.254723357</v>
      </c>
      <c r="I629">
        <v>-39.970552570000002</v>
      </c>
      <c r="J629">
        <v>33.74629152</v>
      </c>
      <c r="K629" s="83">
        <v>6.7900000000000006E-14</v>
      </c>
      <c r="L629" s="83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ca="1" si="9"/>
        <v>1</v>
      </c>
    </row>
    <row r="630" spans="1:106">
      <c r="A630" s="82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 s="83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ca="1" si="9"/>
        <v>1</v>
      </c>
    </row>
    <row r="631" spans="1:106">
      <c r="A631" s="82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 s="83">
        <v>6.5599999999999995E-5</v>
      </c>
      <c r="H631">
        <v>1.0693474510000001</v>
      </c>
      <c r="I631">
        <v>64.117419850000005</v>
      </c>
      <c r="J631">
        <v>58.909112299999997</v>
      </c>
      <c r="K631" s="83">
        <v>3.5099999999999997E-14</v>
      </c>
      <c r="L631" s="83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ca="1" si="9"/>
        <v>1</v>
      </c>
    </row>
    <row r="632" spans="1:106">
      <c r="A632" s="82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 s="83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ca="1" si="9"/>
        <v>1</v>
      </c>
    </row>
    <row r="633" spans="1:106">
      <c r="A633" s="82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 s="83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 s="83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ca="1" si="9"/>
        <v>1</v>
      </c>
    </row>
    <row r="634" spans="1:106">
      <c r="A634" s="82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ca="1" si="9"/>
        <v>1</v>
      </c>
    </row>
    <row r="635" spans="1:106">
      <c r="A635" s="82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 s="83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ca="1" si="9"/>
        <v>1</v>
      </c>
    </row>
    <row r="636" spans="1:106">
      <c r="A636" s="82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 s="83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ca="1" si="9"/>
        <v>1</v>
      </c>
    </row>
    <row r="637" spans="1:106">
      <c r="A637" s="82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 s="83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ca="1" si="9"/>
        <v>1</v>
      </c>
    </row>
    <row r="638" spans="1:106">
      <c r="A638" s="82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 s="83">
        <v>1.31E-13</v>
      </c>
      <c r="L638" s="83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ca="1" si="9"/>
        <v>1</v>
      </c>
    </row>
    <row r="639" spans="1:106">
      <c r="A639" s="82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 s="83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ca="1" si="9"/>
        <v>1</v>
      </c>
    </row>
    <row r="640" spans="1:106">
      <c r="A640" s="82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 s="83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ca="1" si="9"/>
        <v>1</v>
      </c>
    </row>
    <row r="641" spans="1:106">
      <c r="A641" s="82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 s="83">
        <v>1.9599999999999999E-5</v>
      </c>
      <c r="H641">
        <v>0.72203550000000005</v>
      </c>
      <c r="I641">
        <v>121.16182569999999</v>
      </c>
      <c r="J641">
        <v>52.04769048</v>
      </c>
      <c r="K641" s="83">
        <v>9.4900000000000005E-14</v>
      </c>
      <c r="L641" s="83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ca="1" si="9"/>
        <v>1</v>
      </c>
    </row>
    <row r="642" spans="1:106">
      <c r="A642" s="82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 s="83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ca="1" si="9"/>
        <v>1</v>
      </c>
    </row>
    <row r="643" spans="1:106">
      <c r="A643" s="82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 s="83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ref="DB643:DB706" ca="1" si="10">IF(CX643=1, 100, 1)</f>
        <v>100</v>
      </c>
    </row>
    <row r="644" spans="1:106">
      <c r="A644" s="82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 s="83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ca="1" si="10"/>
        <v>1</v>
      </c>
    </row>
    <row r="645" spans="1:106">
      <c r="A645" s="82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 s="83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 s="83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ca="1" si="10"/>
        <v>1</v>
      </c>
    </row>
    <row r="646" spans="1:106">
      <c r="A646" s="82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 s="83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ca="1" si="10"/>
        <v>1</v>
      </c>
    </row>
    <row r="647" spans="1:106">
      <c r="A647" s="82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 s="83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ca="1" si="10"/>
        <v>1</v>
      </c>
    </row>
    <row r="648" spans="1:106">
      <c r="A648" s="82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 s="83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ca="1" si="10"/>
        <v>1</v>
      </c>
    </row>
    <row r="649" spans="1:106">
      <c r="A649" s="82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 s="83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ca="1" si="10"/>
        <v>1</v>
      </c>
    </row>
    <row r="650" spans="1:106">
      <c r="A650" s="82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ca="1" si="10"/>
        <v>1</v>
      </c>
    </row>
    <row r="651" spans="1:106">
      <c r="A651" s="82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 s="83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ca="1" si="10"/>
        <v>1</v>
      </c>
    </row>
    <row r="652" spans="1:106">
      <c r="A652" s="82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 s="83">
        <v>3.8399999999999998E-5</v>
      </c>
      <c r="H652">
        <v>1.3560122450000001</v>
      </c>
      <c r="I652">
        <v>0.461169526</v>
      </c>
      <c r="J652">
        <v>47.783781519999998</v>
      </c>
      <c r="K652" s="83">
        <v>4.9499999999999997E-14</v>
      </c>
      <c r="L652" s="83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ca="1" si="10"/>
        <v>1</v>
      </c>
    </row>
    <row r="653" spans="1:106">
      <c r="A653" s="82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 s="83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ca="1" si="10"/>
        <v>1</v>
      </c>
    </row>
    <row r="654" spans="1:106">
      <c r="A654" s="82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ca="1" si="10"/>
        <v>1</v>
      </c>
    </row>
    <row r="655" spans="1:106">
      <c r="A655" s="82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 s="83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ca="1" si="10"/>
        <v>1</v>
      </c>
    </row>
    <row r="656" spans="1:106">
      <c r="A656" s="82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 s="83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ca="1" si="10"/>
        <v>1</v>
      </c>
    </row>
    <row r="657" spans="1:106">
      <c r="A657" s="82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 s="83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ca="1" si="10"/>
        <v>1</v>
      </c>
    </row>
    <row r="658" spans="1:106">
      <c r="A658" s="82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 s="83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ca="1" si="10"/>
        <v>1</v>
      </c>
    </row>
    <row r="659" spans="1:106">
      <c r="A659" s="82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 s="83">
        <v>1.3E-6</v>
      </c>
      <c r="H659">
        <v>2.021878101</v>
      </c>
      <c r="I659">
        <v>-167.94740440000001</v>
      </c>
      <c r="J659">
        <v>30.273440430000001</v>
      </c>
      <c r="K659" s="83">
        <v>-2.0500000000000001E-14</v>
      </c>
      <c r="L659" s="83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ca="1" si="10"/>
        <v>1</v>
      </c>
    </row>
    <row r="660" spans="1:106">
      <c r="A660" s="82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 s="83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 s="83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ca="1" si="10"/>
        <v>100</v>
      </c>
    </row>
    <row r="661" spans="1:106">
      <c r="A661" s="82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 s="83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ca="1" si="10"/>
        <v>1</v>
      </c>
    </row>
    <row r="662" spans="1:106">
      <c r="A662" s="82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 s="83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ca="1" si="10"/>
        <v>1</v>
      </c>
    </row>
    <row r="663" spans="1:106">
      <c r="A663" s="82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 s="83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ca="1" si="10"/>
        <v>1</v>
      </c>
    </row>
    <row r="664" spans="1:106">
      <c r="A664" s="82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 s="83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ca="1" si="10"/>
        <v>1</v>
      </c>
    </row>
    <row r="665" spans="1:106">
      <c r="A665" s="82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 s="83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 s="83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ca="1" si="10"/>
        <v>1</v>
      </c>
    </row>
    <row r="666" spans="1:106">
      <c r="A666" s="82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 s="83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ca="1" si="10"/>
        <v>1</v>
      </c>
    </row>
    <row r="667" spans="1:106">
      <c r="A667" s="82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 s="83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ca="1" si="10"/>
        <v>1</v>
      </c>
    </row>
    <row r="668" spans="1:106">
      <c r="A668" s="82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 s="83">
        <v>6.8599999999999998E-7</v>
      </c>
      <c r="H668">
        <v>1.273213089</v>
      </c>
      <c r="I668">
        <v>-230.69333230000001</v>
      </c>
      <c r="J668">
        <v>40.288528399999997</v>
      </c>
      <c r="K668" s="83">
        <v>-3.1E-14</v>
      </c>
      <c r="L668" s="83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ca="1" si="10"/>
        <v>100</v>
      </c>
    </row>
    <row r="669" spans="1:106">
      <c r="A669" s="82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 s="83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ca="1" si="10"/>
        <v>1</v>
      </c>
    </row>
    <row r="670" spans="1:106">
      <c r="A670" s="82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 s="83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 s="83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ca="1" si="10"/>
        <v>1</v>
      </c>
    </row>
    <row r="671" spans="1:106">
      <c r="A671" s="82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 s="83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ca="1" si="10"/>
        <v>1</v>
      </c>
    </row>
    <row r="672" spans="1:106">
      <c r="A672" s="82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 s="83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ca="1" si="10"/>
        <v>1</v>
      </c>
    </row>
    <row r="673" spans="1:106">
      <c r="A673" s="82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 s="83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ca="1" si="10"/>
        <v>1</v>
      </c>
    </row>
    <row r="674" spans="1:106">
      <c r="A674" s="82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 s="83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ca="1" si="10"/>
        <v>1</v>
      </c>
    </row>
    <row r="675" spans="1:106">
      <c r="A675" s="82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 s="83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 s="83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ca="1" si="10"/>
        <v>1</v>
      </c>
    </row>
    <row r="676" spans="1:106">
      <c r="A676" s="82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 s="83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ca="1" si="10"/>
        <v>1</v>
      </c>
    </row>
    <row r="677" spans="1:106">
      <c r="A677" s="82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 s="83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ca="1" si="10"/>
        <v>1</v>
      </c>
    </row>
    <row r="678" spans="1:106">
      <c r="A678" s="82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 s="83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ca="1" si="10"/>
        <v>1</v>
      </c>
    </row>
    <row r="679" spans="1:106">
      <c r="A679" s="82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 s="83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ca="1" si="10"/>
        <v>1</v>
      </c>
    </row>
    <row r="680" spans="1:106">
      <c r="A680" s="82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 s="83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ca="1" si="10"/>
        <v>1</v>
      </c>
    </row>
    <row r="681" spans="1:106">
      <c r="A681" s="82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 s="83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 s="83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ca="1" si="10"/>
        <v>1</v>
      </c>
    </row>
    <row r="682" spans="1:106">
      <c r="A682" s="82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 s="83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ca="1" si="10"/>
        <v>1</v>
      </c>
    </row>
    <row r="683" spans="1:106">
      <c r="A683" s="82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 s="83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 s="83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ca="1" si="10"/>
        <v>1</v>
      </c>
    </row>
    <row r="684" spans="1:106">
      <c r="A684" s="82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 s="83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ca="1" si="10"/>
        <v>1</v>
      </c>
    </row>
    <row r="685" spans="1:106">
      <c r="A685" s="82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 s="83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ca="1" si="10"/>
        <v>1</v>
      </c>
    </row>
    <row r="686" spans="1:106">
      <c r="A686" s="82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 s="83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ca="1" si="10"/>
        <v>1</v>
      </c>
    </row>
    <row r="687" spans="1:106">
      <c r="A687" s="82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 s="83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ca="1" si="10"/>
        <v>1</v>
      </c>
    </row>
    <row r="688" spans="1:106">
      <c r="A688" s="82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 s="83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ca="1" si="10"/>
        <v>1</v>
      </c>
    </row>
    <row r="689" spans="1:106">
      <c r="A689" s="82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 s="83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ca="1" si="10"/>
        <v>1</v>
      </c>
    </row>
    <row r="690" spans="1:106">
      <c r="A690" s="82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 s="83">
        <v>6.9200000000000002E-5</v>
      </c>
      <c r="H690">
        <v>1.2215393400000001</v>
      </c>
      <c r="I690">
        <v>-129.50819670000001</v>
      </c>
      <c r="J690">
        <v>41.420206180000001</v>
      </c>
      <c r="K690" s="83">
        <v>-2.04E-14</v>
      </c>
      <c r="L690" s="83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ca="1" si="10"/>
        <v>100</v>
      </c>
    </row>
    <row r="691" spans="1:106">
      <c r="A691" s="82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 s="83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ca="1" si="10"/>
        <v>100</v>
      </c>
    </row>
    <row r="692" spans="1:106">
      <c r="A692" s="82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 s="83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 s="83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ca="1" si="10"/>
        <v>1</v>
      </c>
    </row>
    <row r="693" spans="1:106">
      <c r="A693" s="82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 s="83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 s="83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ca="1" si="10"/>
        <v>1</v>
      </c>
    </row>
    <row r="694" spans="1:106">
      <c r="A694" s="82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 s="83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ca="1" si="10"/>
        <v>1</v>
      </c>
    </row>
    <row r="695" spans="1:106">
      <c r="A695" s="82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 s="83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ca="1" si="10"/>
        <v>1</v>
      </c>
    </row>
    <row r="696" spans="1:106">
      <c r="A696" s="82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 s="83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ca="1" si="10"/>
        <v>1</v>
      </c>
    </row>
    <row r="697" spans="1:106">
      <c r="A697" s="82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ca="1" si="10"/>
        <v>1</v>
      </c>
    </row>
    <row r="698" spans="1:106">
      <c r="A698" s="82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 s="83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ca="1" si="10"/>
        <v>1</v>
      </c>
    </row>
    <row r="699" spans="1:106">
      <c r="A699" s="82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 s="83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ca="1" si="10"/>
        <v>1</v>
      </c>
    </row>
    <row r="700" spans="1:106">
      <c r="A700" s="82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ca="1" si="10"/>
        <v>1</v>
      </c>
    </row>
    <row r="701" spans="1:106">
      <c r="A701" s="82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 s="83">
        <v>3.8800000000000001E-5</v>
      </c>
      <c r="H701">
        <v>1.4867518280000001</v>
      </c>
      <c r="I701">
        <v>169.54091339999999</v>
      </c>
      <c r="J701">
        <v>59.613127230000003</v>
      </c>
      <c r="K701" s="83">
        <v>-2.1399999999999999E-14</v>
      </c>
      <c r="L701" s="83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ca="1" si="10"/>
        <v>100</v>
      </c>
    </row>
    <row r="702" spans="1:106">
      <c r="A702" s="82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 s="83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ca="1" si="10"/>
        <v>1</v>
      </c>
    </row>
    <row r="703" spans="1:106">
      <c r="A703" s="82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 s="83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ca="1" si="10"/>
        <v>1</v>
      </c>
    </row>
    <row r="704" spans="1:106">
      <c r="A704" s="82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 s="83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ca="1" si="10"/>
        <v>1</v>
      </c>
    </row>
    <row r="705" spans="1:106">
      <c r="A705" s="82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 s="83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ca="1" si="10"/>
        <v>1</v>
      </c>
    </row>
    <row r="706" spans="1:106">
      <c r="A706" s="82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 s="83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ca="1" si="10"/>
        <v>1</v>
      </c>
    </row>
    <row r="707" spans="1:106">
      <c r="A707" s="82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 s="83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 s="83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ref="DB707:DB770" ca="1" si="11">IF(CX707=1, 100, 1)</f>
        <v>1</v>
      </c>
    </row>
    <row r="708" spans="1:106">
      <c r="A708" s="82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 s="83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ca="1" si="11"/>
        <v>1</v>
      </c>
    </row>
    <row r="709" spans="1:106">
      <c r="A709" s="82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 s="83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ca="1" si="11"/>
        <v>1</v>
      </c>
    </row>
    <row r="710" spans="1:106">
      <c r="A710" s="82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 s="83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ca="1" si="11"/>
        <v>1</v>
      </c>
    </row>
    <row r="711" spans="1:106">
      <c r="A711" s="82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 s="83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 s="83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ca="1" si="11"/>
        <v>1</v>
      </c>
    </row>
    <row r="712" spans="1:106">
      <c r="A712" s="82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 s="83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ca="1" si="11"/>
        <v>100</v>
      </c>
    </row>
    <row r="713" spans="1:106">
      <c r="A713" s="82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 s="83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ca="1" si="11"/>
        <v>1</v>
      </c>
    </row>
    <row r="714" spans="1:106">
      <c r="A714" s="82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 s="83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ca="1" si="11"/>
        <v>1</v>
      </c>
    </row>
    <row r="715" spans="1:106">
      <c r="A715" s="82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 s="83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ca="1" si="11"/>
        <v>1</v>
      </c>
    </row>
    <row r="716" spans="1:106">
      <c r="A716" s="82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 s="83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ca="1" si="11"/>
        <v>1</v>
      </c>
    </row>
    <row r="717" spans="1:106">
      <c r="A717" s="82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 s="83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 s="83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ca="1" si="11"/>
        <v>1</v>
      </c>
    </row>
    <row r="718" spans="1:106">
      <c r="A718" s="82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 s="83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 s="83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ca="1" si="11"/>
        <v>1</v>
      </c>
    </row>
    <row r="719" spans="1:106">
      <c r="A719" s="82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ca="1" si="11"/>
        <v>1</v>
      </c>
    </row>
    <row r="720" spans="1:106">
      <c r="A720" s="82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ca="1" si="11"/>
        <v>1</v>
      </c>
    </row>
    <row r="721" spans="1:106">
      <c r="A721" s="82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ca="1" si="11"/>
        <v>1</v>
      </c>
    </row>
    <row r="722" spans="1:106">
      <c r="A722" s="82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ca="1" si="11"/>
        <v>1</v>
      </c>
    </row>
    <row r="723" spans="1:106">
      <c r="A723" s="82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ca="1" si="11"/>
        <v>100</v>
      </c>
    </row>
    <row r="724" spans="1:106">
      <c r="A724" s="82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 s="83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ca="1" si="11"/>
        <v>1</v>
      </c>
    </row>
    <row r="725" spans="1:106">
      <c r="A725" s="82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ca="1" si="11"/>
        <v>1</v>
      </c>
    </row>
    <row r="726" spans="1:106">
      <c r="A726" s="82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 s="83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ca="1" si="11"/>
        <v>1</v>
      </c>
    </row>
    <row r="727" spans="1:106">
      <c r="A727" s="82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ca="1" si="11"/>
        <v>100</v>
      </c>
    </row>
    <row r="728" spans="1:106">
      <c r="A728" s="82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 s="83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ca="1" si="11"/>
        <v>100</v>
      </c>
    </row>
    <row r="729" spans="1:106">
      <c r="A729" s="82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 s="83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ca="1" si="11"/>
        <v>1</v>
      </c>
    </row>
    <row r="730" spans="1:106">
      <c r="A730" s="82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 s="83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ca="1" si="11"/>
        <v>1</v>
      </c>
    </row>
    <row r="731" spans="1:106">
      <c r="A731" s="82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ca="1" si="11"/>
        <v>100</v>
      </c>
    </row>
    <row r="732" spans="1:106">
      <c r="A732" s="82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ca="1" si="11"/>
        <v>1</v>
      </c>
    </row>
    <row r="733" spans="1:106">
      <c r="A733" s="82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ca="1" si="11"/>
        <v>100</v>
      </c>
    </row>
    <row r="734" spans="1:106">
      <c r="A734" s="82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 s="83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ca="1" si="11"/>
        <v>1</v>
      </c>
    </row>
    <row r="735" spans="1:106">
      <c r="A735" s="82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 s="83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ca="1" si="11"/>
        <v>1</v>
      </c>
    </row>
    <row r="736" spans="1:106">
      <c r="A736" s="82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 s="83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ca="1" si="11"/>
        <v>1</v>
      </c>
    </row>
    <row r="737" spans="1:106">
      <c r="A737" s="82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 s="83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ca="1" si="11"/>
        <v>1</v>
      </c>
    </row>
    <row r="738" spans="1:106">
      <c r="A738" s="82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 s="83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ca="1" si="11"/>
        <v>1</v>
      </c>
    </row>
    <row r="739" spans="1:106">
      <c r="A739" s="82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 s="83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ca="1" si="11"/>
        <v>1</v>
      </c>
    </row>
    <row r="740" spans="1:106">
      <c r="A740" s="82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 s="83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ca="1" si="11"/>
        <v>100</v>
      </c>
    </row>
    <row r="741" spans="1:106">
      <c r="A741" s="82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 s="83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ca="1" si="11"/>
        <v>1</v>
      </c>
    </row>
    <row r="742" spans="1:106">
      <c r="A742" s="82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 s="83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ca="1" si="11"/>
        <v>1</v>
      </c>
    </row>
    <row r="743" spans="1:106">
      <c r="A743" s="82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 s="83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ca="1" si="11"/>
        <v>1</v>
      </c>
    </row>
    <row r="744" spans="1:106">
      <c r="A744" s="82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ca="1" si="11"/>
        <v>1</v>
      </c>
    </row>
    <row r="745" spans="1:106">
      <c r="A745" s="82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ca="1" si="11"/>
        <v>1</v>
      </c>
    </row>
    <row r="746" spans="1:106">
      <c r="A746" s="82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ca="1" si="11"/>
        <v>100</v>
      </c>
    </row>
    <row r="747" spans="1:106">
      <c r="A747" s="82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 s="83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ca="1" si="11"/>
        <v>1</v>
      </c>
    </row>
    <row r="748" spans="1:106">
      <c r="A748" s="82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 s="83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ca="1" si="11"/>
        <v>1</v>
      </c>
    </row>
    <row r="749" spans="1:106">
      <c r="A749" s="82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 s="83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ca="1" si="11"/>
        <v>1</v>
      </c>
    </row>
    <row r="750" spans="1:106">
      <c r="A750" s="82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ca="1" si="11"/>
        <v>1</v>
      </c>
    </row>
    <row r="751" spans="1:106">
      <c r="A751" s="82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ca="1" si="11"/>
        <v>1</v>
      </c>
    </row>
    <row r="752" spans="1:106">
      <c r="A752" s="82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ca="1" si="11"/>
        <v>1</v>
      </c>
    </row>
    <row r="753" spans="1:106">
      <c r="A753" s="82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ca="1" si="11"/>
        <v>100</v>
      </c>
    </row>
    <row r="754" spans="1:106">
      <c r="A754" s="82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ca="1" si="11"/>
        <v>1</v>
      </c>
    </row>
    <row r="755" spans="1:106">
      <c r="A755" s="82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 s="83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 s="83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ca="1" si="11"/>
        <v>1</v>
      </c>
    </row>
    <row r="756" spans="1:106">
      <c r="A756" s="82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 s="83">
        <v>4.74E-5</v>
      </c>
      <c r="H756">
        <v>0.36904197599999999</v>
      </c>
      <c r="I756">
        <v>-25.569402660000002</v>
      </c>
      <c r="J756">
        <v>48.767829370000001</v>
      </c>
      <c r="K756" s="83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ca="1" si="11"/>
        <v>100</v>
      </c>
    </row>
    <row r="757" spans="1:106">
      <c r="A757" s="82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ca="1" si="11"/>
        <v>100</v>
      </c>
    </row>
    <row r="758" spans="1:106">
      <c r="A758" s="82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ca="1" si="11"/>
        <v>1</v>
      </c>
    </row>
    <row r="759" spans="1:106">
      <c r="A759" s="82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 s="83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 s="83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ca="1" si="11"/>
        <v>1</v>
      </c>
    </row>
    <row r="760" spans="1:106">
      <c r="A760" s="82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ca="1" si="11"/>
        <v>100</v>
      </c>
    </row>
    <row r="761" spans="1:106">
      <c r="A761" s="82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ca="1" si="11"/>
        <v>100</v>
      </c>
    </row>
    <row r="762" spans="1:106">
      <c r="A762" s="82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ca="1" si="11"/>
        <v>1</v>
      </c>
    </row>
    <row r="763" spans="1:106">
      <c r="A763" s="82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ca="1" si="11"/>
        <v>1</v>
      </c>
    </row>
    <row r="764" spans="1:106">
      <c r="A764" s="82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ca="1" si="11"/>
        <v>1</v>
      </c>
    </row>
    <row r="765" spans="1:106">
      <c r="A765" s="82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 s="83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ca="1" si="11"/>
        <v>1</v>
      </c>
    </row>
    <row r="766" spans="1:106">
      <c r="A766" s="82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 s="83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ca="1" si="11"/>
        <v>100</v>
      </c>
    </row>
    <row r="767" spans="1:106">
      <c r="A767" s="82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 s="83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ca="1" si="11"/>
        <v>100</v>
      </c>
    </row>
    <row r="768" spans="1:106">
      <c r="A768" s="82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ca="1" si="11"/>
        <v>100</v>
      </c>
    </row>
    <row r="769" spans="1:106">
      <c r="A769" s="82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 s="83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ca="1" si="11"/>
        <v>100</v>
      </c>
    </row>
    <row r="770" spans="1:106">
      <c r="A770" s="82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ca="1" si="11"/>
        <v>1</v>
      </c>
    </row>
    <row r="771" spans="1:106">
      <c r="A771" s="82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ref="DB771:DB834" ca="1" si="12">IF(CX771=1, 100, 1)</f>
        <v>1</v>
      </c>
    </row>
    <row r="772" spans="1:106">
      <c r="A772" s="82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 s="83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ca="1" si="12"/>
        <v>100</v>
      </c>
    </row>
    <row r="773" spans="1:106">
      <c r="A773" s="82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ca="1" si="12"/>
        <v>1</v>
      </c>
    </row>
    <row r="774" spans="1:106">
      <c r="A774" s="82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 s="83">
        <v>3.8600000000000002E-13</v>
      </c>
      <c r="L774" s="83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ca="1" si="12"/>
        <v>1</v>
      </c>
    </row>
    <row r="775" spans="1:106">
      <c r="A775" s="82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ca="1" si="12"/>
        <v>100</v>
      </c>
    </row>
    <row r="776" spans="1:106">
      <c r="A776" s="82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 s="83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ca="1" si="12"/>
        <v>1</v>
      </c>
    </row>
    <row r="777" spans="1:106">
      <c r="A777" s="82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 s="83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ca="1" si="12"/>
        <v>1</v>
      </c>
    </row>
    <row r="778" spans="1:106">
      <c r="A778" s="82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ca="1" si="12"/>
        <v>1</v>
      </c>
    </row>
    <row r="779" spans="1:106">
      <c r="A779" s="82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 s="83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ca="1" si="12"/>
        <v>1</v>
      </c>
    </row>
    <row r="780" spans="1:106">
      <c r="A780" s="82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 s="83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 s="83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ca="1" si="12"/>
        <v>1</v>
      </c>
    </row>
    <row r="781" spans="1:106">
      <c r="A781" s="82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 s="83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ca="1" si="12"/>
        <v>100</v>
      </c>
    </row>
    <row r="782" spans="1:106">
      <c r="A782" s="82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 s="83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ca="1" si="12"/>
        <v>1</v>
      </c>
    </row>
    <row r="783" spans="1:106">
      <c r="A783" s="82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ca="1" si="12"/>
        <v>1</v>
      </c>
    </row>
    <row r="784" spans="1:106">
      <c r="A784" s="82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 s="83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 s="83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ca="1" si="12"/>
        <v>1</v>
      </c>
    </row>
    <row r="785" spans="1:106">
      <c r="A785" s="82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 s="83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ca="1" si="12"/>
        <v>1</v>
      </c>
    </row>
    <row r="786" spans="1:106">
      <c r="A786" s="82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 s="83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 s="83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ca="1" si="12"/>
        <v>1</v>
      </c>
    </row>
    <row r="787" spans="1:106">
      <c r="A787" s="82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 s="83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ca="1" si="12"/>
        <v>1</v>
      </c>
    </row>
    <row r="788" spans="1:106">
      <c r="A788" s="82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ca="1" si="12"/>
        <v>1</v>
      </c>
    </row>
    <row r="789" spans="1:106">
      <c r="A789" s="82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 s="83">
        <v>-3.8199999999999999E-13</v>
      </c>
      <c r="L789" s="83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ca="1" si="12"/>
        <v>1</v>
      </c>
    </row>
    <row r="790" spans="1:106">
      <c r="A790" s="82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 s="83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ca="1" si="12"/>
        <v>1</v>
      </c>
    </row>
    <row r="791" spans="1:106">
      <c r="A791" s="82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 s="83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ca="1" si="12"/>
        <v>1</v>
      </c>
    </row>
    <row r="792" spans="1:106">
      <c r="A792" s="82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 s="83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ca="1" si="12"/>
        <v>1</v>
      </c>
    </row>
    <row r="793" spans="1:106">
      <c r="A793" s="82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 s="83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ca="1" si="12"/>
        <v>1</v>
      </c>
    </row>
    <row r="794" spans="1:106">
      <c r="A794" s="82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 s="83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ca="1" si="12"/>
        <v>1</v>
      </c>
    </row>
    <row r="795" spans="1:106">
      <c r="A795" s="82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 s="83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ca="1" si="12"/>
        <v>1</v>
      </c>
    </row>
    <row r="796" spans="1:106">
      <c r="A796" s="82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 s="83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ca="1" si="12"/>
        <v>1</v>
      </c>
    </row>
    <row r="797" spans="1:106">
      <c r="A797" s="82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 s="83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 s="83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ca="1" si="12"/>
        <v>1</v>
      </c>
    </row>
    <row r="798" spans="1:106">
      <c r="A798" s="82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 s="83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 s="83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ca="1" si="12"/>
        <v>1</v>
      </c>
    </row>
    <row r="799" spans="1:106">
      <c r="A799" s="82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 s="83">
        <v>1.38E-5</v>
      </c>
      <c r="H799">
        <v>0.194770946</v>
      </c>
      <c r="I799">
        <v>237.3266078</v>
      </c>
      <c r="J799">
        <v>63.22327774</v>
      </c>
      <c r="K799">
        <v>100</v>
      </c>
      <c r="L799" s="83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ca="1" si="12"/>
        <v>1</v>
      </c>
    </row>
    <row r="800" spans="1:106">
      <c r="A800" s="82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ca="1" si="12"/>
        <v>1</v>
      </c>
    </row>
    <row r="801" spans="1:106">
      <c r="A801" s="82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 s="83">
        <v>-1.7E-14</v>
      </c>
      <c r="L801" s="83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ca="1" si="12"/>
        <v>1</v>
      </c>
    </row>
    <row r="802" spans="1:106">
      <c r="A802" s="82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ca="1" si="12"/>
        <v>1</v>
      </c>
    </row>
    <row r="803" spans="1:106">
      <c r="A803" s="82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ca="1" si="12"/>
        <v>1</v>
      </c>
    </row>
    <row r="804" spans="1:106">
      <c r="A804" s="82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 s="83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ca="1" si="12"/>
        <v>1</v>
      </c>
    </row>
    <row r="805" spans="1:106">
      <c r="A805" s="82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 s="83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ca="1" si="12"/>
        <v>100</v>
      </c>
    </row>
    <row r="806" spans="1:106">
      <c r="A806" s="82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ca="1" si="12"/>
        <v>1</v>
      </c>
    </row>
    <row r="807" spans="1:106">
      <c r="A807" s="82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 s="83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ca="1" si="12"/>
        <v>1</v>
      </c>
    </row>
    <row r="808" spans="1:106">
      <c r="A808" s="82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ca="1" si="12"/>
        <v>1</v>
      </c>
    </row>
    <row r="809" spans="1:106">
      <c r="A809" s="82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ca="1" si="12"/>
        <v>1</v>
      </c>
    </row>
    <row r="810" spans="1:106">
      <c r="A810" s="82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 s="83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ca="1" si="12"/>
        <v>1</v>
      </c>
    </row>
    <row r="811" spans="1:106">
      <c r="A811" s="82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 s="83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ca="1" si="12"/>
        <v>1</v>
      </c>
    </row>
    <row r="812" spans="1:106">
      <c r="A812" s="82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 s="83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ca="1" si="12"/>
        <v>1</v>
      </c>
    </row>
    <row r="813" spans="1:106">
      <c r="A813" s="82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 s="83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ca="1" si="12"/>
        <v>1</v>
      </c>
    </row>
    <row r="814" spans="1:106">
      <c r="A814" s="82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 s="83">
        <v>-1.2599999999999999E-13</v>
      </c>
      <c r="L814" s="83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ca="1" si="12"/>
        <v>1</v>
      </c>
    </row>
    <row r="815" spans="1:106">
      <c r="A815" s="82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 s="83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 s="83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ca="1" si="12"/>
        <v>100</v>
      </c>
    </row>
    <row r="816" spans="1:106">
      <c r="A816" s="82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 s="83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ca="1" si="12"/>
        <v>1</v>
      </c>
    </row>
    <row r="817" spans="1:106">
      <c r="A817" s="82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 s="83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ca="1" si="12"/>
        <v>1</v>
      </c>
    </row>
    <row r="818" spans="1:106">
      <c r="A818" s="82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 s="83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ca="1" si="12"/>
        <v>1</v>
      </c>
    </row>
    <row r="819" spans="1:106">
      <c r="A819" s="82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 s="83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ca="1" si="12"/>
        <v>1</v>
      </c>
    </row>
    <row r="820" spans="1:106">
      <c r="A820" s="82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 s="83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ca="1" si="12"/>
        <v>1</v>
      </c>
    </row>
    <row r="821" spans="1:106">
      <c r="A821" s="82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 s="83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 s="83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ca="1" si="12"/>
        <v>1</v>
      </c>
    </row>
    <row r="822" spans="1:106">
      <c r="A822" s="82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 s="83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ca="1" si="12"/>
        <v>1</v>
      </c>
    </row>
    <row r="823" spans="1:106">
      <c r="A823" s="82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 s="83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ca="1" si="12"/>
        <v>1</v>
      </c>
    </row>
    <row r="824" spans="1:106">
      <c r="A824" s="82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 s="83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ca="1" si="12"/>
        <v>1</v>
      </c>
    </row>
    <row r="825" spans="1:106">
      <c r="A825" s="82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 s="83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ca="1" si="12"/>
        <v>1</v>
      </c>
    </row>
    <row r="826" spans="1:106">
      <c r="A826" s="82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ca="1" si="12"/>
        <v>1</v>
      </c>
    </row>
    <row r="827" spans="1:106">
      <c r="A827" s="82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 s="83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ca="1" si="12"/>
        <v>1</v>
      </c>
    </row>
    <row r="828" spans="1:106">
      <c r="A828" s="82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ca="1" si="12"/>
        <v>1</v>
      </c>
    </row>
    <row r="829" spans="1:106">
      <c r="A829" s="82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 s="83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ca="1" si="12"/>
        <v>100</v>
      </c>
    </row>
    <row r="830" spans="1:106">
      <c r="A830" s="82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 s="83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ca="1" si="12"/>
        <v>1</v>
      </c>
    </row>
    <row r="831" spans="1:106">
      <c r="A831" s="82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ca="1" si="12"/>
        <v>100</v>
      </c>
    </row>
    <row r="832" spans="1:106">
      <c r="A832" s="82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ca="1" si="12"/>
        <v>1</v>
      </c>
    </row>
    <row r="833" spans="1:106">
      <c r="A833" s="82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ca="1" si="12"/>
        <v>1</v>
      </c>
    </row>
    <row r="834" spans="1:106">
      <c r="A834" s="82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ca="1" si="12"/>
        <v>100</v>
      </c>
    </row>
    <row r="835" spans="1:106">
      <c r="A835" s="82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ref="DB835:DB898" ca="1" si="13">IF(CX835=1, 100, 1)</f>
        <v>1</v>
      </c>
    </row>
    <row r="836" spans="1:106">
      <c r="A836" s="82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ca="1" si="13"/>
        <v>1</v>
      </c>
    </row>
    <row r="837" spans="1:106">
      <c r="A837" s="82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 s="83">
        <v>7.1200000000000002E-14</v>
      </c>
      <c r="L837" s="83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ca="1" si="13"/>
        <v>1</v>
      </c>
    </row>
    <row r="838" spans="1:106">
      <c r="A838" s="82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ca="1" si="13"/>
        <v>1</v>
      </c>
    </row>
    <row r="839" spans="1:106">
      <c r="A839" s="82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 s="83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ca="1" si="13"/>
        <v>1</v>
      </c>
    </row>
    <row r="840" spans="1:106">
      <c r="A840" s="82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ca="1" si="13"/>
        <v>1</v>
      </c>
    </row>
    <row r="841" spans="1:106">
      <c r="A841" s="82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ca="1" si="13"/>
        <v>1</v>
      </c>
    </row>
    <row r="842" spans="1:106">
      <c r="A842" s="82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 s="83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ca="1" si="13"/>
        <v>100</v>
      </c>
    </row>
    <row r="843" spans="1:106">
      <c r="A843" s="82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ca="1" si="13"/>
        <v>1</v>
      </c>
    </row>
    <row r="844" spans="1:106">
      <c r="A844" s="82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ca="1" si="13"/>
        <v>1</v>
      </c>
    </row>
    <row r="845" spans="1:106">
      <c r="A845" s="82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 s="83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ca="1" si="13"/>
        <v>1</v>
      </c>
    </row>
    <row r="846" spans="1:106">
      <c r="A846" s="82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 s="83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ca="1" si="13"/>
        <v>1</v>
      </c>
    </row>
    <row r="847" spans="1:106">
      <c r="A847" s="82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ca="1" si="13"/>
        <v>1</v>
      </c>
    </row>
    <row r="848" spans="1:106">
      <c r="A848" s="82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ca="1" si="13"/>
        <v>1</v>
      </c>
    </row>
    <row r="849" spans="1:106">
      <c r="A849" s="82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ca="1" si="13"/>
        <v>1</v>
      </c>
    </row>
    <row r="850" spans="1:106">
      <c r="A850" s="82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ca="1" si="13"/>
        <v>1</v>
      </c>
    </row>
    <row r="851" spans="1:106">
      <c r="A851" s="82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ca="1" si="13"/>
        <v>1</v>
      </c>
    </row>
    <row r="852" spans="1:106">
      <c r="A852" s="82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ca="1" si="13"/>
        <v>1</v>
      </c>
    </row>
    <row r="853" spans="1:106">
      <c r="A853" s="82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 s="83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ca="1" si="13"/>
        <v>1</v>
      </c>
    </row>
    <row r="854" spans="1:106">
      <c r="A854" s="82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ca="1" si="13"/>
        <v>1</v>
      </c>
    </row>
    <row r="855" spans="1:106">
      <c r="A855" s="82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ca="1" si="13"/>
        <v>1</v>
      </c>
    </row>
    <row r="856" spans="1:106">
      <c r="A856" s="82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ca="1" si="13"/>
        <v>1</v>
      </c>
    </row>
    <row r="857" spans="1:106">
      <c r="A857" s="82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ca="1" si="13"/>
        <v>1</v>
      </c>
    </row>
    <row r="858" spans="1:106">
      <c r="A858" s="82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ca="1" si="13"/>
        <v>1</v>
      </c>
    </row>
    <row r="859" spans="1:106">
      <c r="A859" s="82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ca="1" si="13"/>
        <v>1</v>
      </c>
    </row>
    <row r="860" spans="1:106">
      <c r="A860" s="82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ca="1" si="13"/>
        <v>1</v>
      </c>
    </row>
    <row r="861" spans="1:106">
      <c r="A861" s="82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ca="1" si="13"/>
        <v>100</v>
      </c>
    </row>
    <row r="862" spans="1:106">
      <c r="A862" s="82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ca="1" si="13"/>
        <v>1</v>
      </c>
    </row>
    <row r="863" spans="1:106">
      <c r="A863" s="82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 s="83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ca="1" si="13"/>
        <v>1</v>
      </c>
    </row>
    <row r="864" spans="1:106">
      <c r="A864" s="82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ca="1" si="13"/>
        <v>1</v>
      </c>
    </row>
    <row r="865" spans="1:106">
      <c r="A865" s="82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 s="83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ca="1" si="13"/>
        <v>1</v>
      </c>
    </row>
    <row r="866" spans="1:106">
      <c r="A866" s="82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ca="1" si="13"/>
        <v>1</v>
      </c>
    </row>
    <row r="867" spans="1:106">
      <c r="A867" s="82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 s="83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ca="1" si="13"/>
        <v>1</v>
      </c>
    </row>
    <row r="868" spans="1:106">
      <c r="A868" s="82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 s="83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ca="1" si="13"/>
        <v>1</v>
      </c>
    </row>
    <row r="869" spans="1:106">
      <c r="A869" s="82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 s="83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ca="1" si="13"/>
        <v>1</v>
      </c>
    </row>
    <row r="870" spans="1:106">
      <c r="A870" s="82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ca="1" si="13"/>
        <v>1</v>
      </c>
    </row>
    <row r="871" spans="1:106">
      <c r="A871" s="82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ca="1" si="13"/>
        <v>1</v>
      </c>
    </row>
    <row r="872" spans="1:106">
      <c r="A872" s="82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 s="83">
        <v>2.6499999999999998E-13</v>
      </c>
      <c r="L872" s="83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ca="1" si="13"/>
        <v>1</v>
      </c>
    </row>
    <row r="873" spans="1:106">
      <c r="A873" s="82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 s="83">
        <v>1.6799999999999999E-13</v>
      </c>
      <c r="L873" s="83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ca="1" si="13"/>
        <v>1</v>
      </c>
    </row>
    <row r="874" spans="1:106">
      <c r="A874" s="82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ca="1" si="13"/>
        <v>100</v>
      </c>
    </row>
    <row r="875" spans="1:106">
      <c r="A875" s="82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ca="1" si="13"/>
        <v>100</v>
      </c>
    </row>
    <row r="876" spans="1:106">
      <c r="A876" s="82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 s="83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 s="83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ca="1" si="13"/>
        <v>1</v>
      </c>
    </row>
    <row r="877" spans="1:106">
      <c r="A877" s="82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 s="83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ca="1" si="13"/>
        <v>1</v>
      </c>
    </row>
    <row r="878" spans="1:106">
      <c r="A878" s="82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 s="83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ca="1" si="13"/>
        <v>1</v>
      </c>
    </row>
    <row r="879" spans="1:106">
      <c r="A879" s="82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ca="1" si="13"/>
        <v>1</v>
      </c>
    </row>
    <row r="880" spans="1:106">
      <c r="A880" s="82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 s="83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ca="1" si="13"/>
        <v>1</v>
      </c>
    </row>
    <row r="881" spans="1:106">
      <c r="A881" s="82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 s="83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ca="1" si="13"/>
        <v>1</v>
      </c>
    </row>
    <row r="882" spans="1:106">
      <c r="A882" s="82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 s="83">
        <v>4.4100000000000001E-5</v>
      </c>
      <c r="H882">
        <v>9.4897219000000005E-2</v>
      </c>
      <c r="I882">
        <v>-104.35818860000001</v>
      </c>
      <c r="J882">
        <v>37.619257949999998</v>
      </c>
      <c r="K882" s="83">
        <v>9.36E-14</v>
      </c>
      <c r="L882" s="83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ca="1" si="13"/>
        <v>100</v>
      </c>
    </row>
    <row r="883" spans="1:106">
      <c r="A883" s="82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ca="1" si="13"/>
        <v>100</v>
      </c>
    </row>
    <row r="884" spans="1:106">
      <c r="A884" s="82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 s="83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ca="1" si="13"/>
        <v>1</v>
      </c>
    </row>
    <row r="885" spans="1:106">
      <c r="A885" s="82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ca="1" si="13"/>
        <v>1</v>
      </c>
    </row>
    <row r="886" spans="1:106">
      <c r="A886" s="82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 s="83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ca="1" si="13"/>
        <v>1</v>
      </c>
    </row>
    <row r="887" spans="1:106">
      <c r="A887" s="82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 s="83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ca="1" si="13"/>
        <v>1</v>
      </c>
    </row>
    <row r="888" spans="1:106">
      <c r="A888" s="82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 s="83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 s="83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ca="1" si="13"/>
        <v>100</v>
      </c>
    </row>
    <row r="889" spans="1:106">
      <c r="A889" s="82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 s="83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 s="83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ca="1" si="13"/>
        <v>1</v>
      </c>
    </row>
    <row r="890" spans="1:106">
      <c r="A890" s="82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 s="83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ca="1" si="13"/>
        <v>1</v>
      </c>
    </row>
    <row r="891" spans="1:106">
      <c r="A891" s="82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 s="83">
        <v>6.5900000000000003E-5</v>
      </c>
      <c r="H891">
        <v>0.13593676699999999</v>
      </c>
      <c r="I891">
        <v>128.14498929999999</v>
      </c>
      <c r="J891">
        <v>61.96467981</v>
      </c>
      <c r="K891" s="83">
        <v>6.0600000000000002E-14</v>
      </c>
      <c r="L891" s="83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ca="1" si="13"/>
        <v>1</v>
      </c>
    </row>
    <row r="892" spans="1:106">
      <c r="A892" s="82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 s="83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 s="83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ca="1" si="13"/>
        <v>1</v>
      </c>
    </row>
    <row r="893" spans="1:106">
      <c r="A893" s="82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 s="83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 s="83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ca="1" si="13"/>
        <v>100</v>
      </c>
    </row>
    <row r="894" spans="1:106">
      <c r="A894" s="82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 s="83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 s="83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ca="1" si="13"/>
        <v>1</v>
      </c>
    </row>
    <row r="895" spans="1:106">
      <c r="A895" s="82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 s="83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ca="1" si="13"/>
        <v>1</v>
      </c>
    </row>
    <row r="896" spans="1:106">
      <c r="A896" s="82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ca="1" si="13"/>
        <v>1</v>
      </c>
    </row>
    <row r="897" spans="1:106">
      <c r="A897" s="82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 s="83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ca="1" si="13"/>
        <v>1</v>
      </c>
    </row>
    <row r="898" spans="1:106">
      <c r="A898" s="82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ca="1" si="13"/>
        <v>1</v>
      </c>
    </row>
    <row r="899" spans="1:106">
      <c r="A899" s="82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 s="83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ref="DB899:DB962" ca="1" si="14">IF(CX899=1, 100, 1)</f>
        <v>1</v>
      </c>
    </row>
    <row r="900" spans="1:106">
      <c r="A900" s="82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ca="1" si="14"/>
        <v>1</v>
      </c>
    </row>
    <row r="901" spans="1:106">
      <c r="A901" s="82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ca="1" si="14"/>
        <v>100</v>
      </c>
    </row>
    <row r="902" spans="1:106">
      <c r="A902" s="82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 s="83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ca="1" si="14"/>
        <v>1</v>
      </c>
    </row>
    <row r="903" spans="1:106">
      <c r="A903" s="82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 s="83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ca="1" si="14"/>
        <v>1</v>
      </c>
    </row>
    <row r="904" spans="1:106">
      <c r="A904" s="82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ca="1" si="14"/>
        <v>100</v>
      </c>
    </row>
    <row r="905" spans="1:106">
      <c r="A905" s="82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ca="1" si="14"/>
        <v>1</v>
      </c>
    </row>
    <row r="906" spans="1:106">
      <c r="A906" s="82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 s="83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ca="1" si="14"/>
        <v>100</v>
      </c>
    </row>
    <row r="907" spans="1:106">
      <c r="A907" s="82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ca="1" si="14"/>
        <v>1</v>
      </c>
    </row>
    <row r="908" spans="1:106">
      <c r="A908" s="82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ca="1" si="14"/>
        <v>100</v>
      </c>
    </row>
    <row r="909" spans="1:106">
      <c r="A909" s="82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 s="83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ca="1" si="14"/>
        <v>1</v>
      </c>
    </row>
    <row r="910" spans="1:106">
      <c r="A910" s="82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ca="1" si="14"/>
        <v>100</v>
      </c>
    </row>
    <row r="911" spans="1:106">
      <c r="A911" s="82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ca="1" si="14"/>
        <v>1</v>
      </c>
    </row>
    <row r="912" spans="1:106">
      <c r="A912" s="82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ca="1" si="14"/>
        <v>100</v>
      </c>
    </row>
    <row r="913" spans="1:106">
      <c r="A913" s="82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ca="1" si="14"/>
        <v>1</v>
      </c>
    </row>
    <row r="914" spans="1:106">
      <c r="A914" s="82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ca="1" si="14"/>
        <v>1</v>
      </c>
    </row>
    <row r="915" spans="1:106">
      <c r="A915" s="82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ca="1" si="14"/>
        <v>1</v>
      </c>
    </row>
    <row r="916" spans="1:106">
      <c r="A916" s="82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ca="1" si="14"/>
        <v>1</v>
      </c>
    </row>
    <row r="917" spans="1:106">
      <c r="A917" s="82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ca="1" si="14"/>
        <v>1</v>
      </c>
    </row>
    <row r="918" spans="1:106">
      <c r="A918" s="82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ca="1" si="14"/>
        <v>1</v>
      </c>
    </row>
    <row r="919" spans="1:106">
      <c r="A919" s="82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 s="83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ca="1" si="14"/>
        <v>100</v>
      </c>
    </row>
    <row r="920" spans="1:106">
      <c r="A920" s="82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 s="83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ca="1" si="14"/>
        <v>100</v>
      </c>
    </row>
    <row r="921" spans="1:106">
      <c r="A921" s="82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 s="83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ca="1" si="14"/>
        <v>1</v>
      </c>
    </row>
    <row r="922" spans="1:106">
      <c r="A922" s="82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 s="83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ca="1" si="14"/>
        <v>1</v>
      </c>
    </row>
    <row r="923" spans="1:106">
      <c r="A923" s="82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 s="83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ca="1" si="14"/>
        <v>1</v>
      </c>
    </row>
    <row r="924" spans="1:106">
      <c r="A924" s="82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 s="83">
        <v>4.1899999999999997E-14</v>
      </c>
      <c r="L924" s="83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ca="1" si="14"/>
        <v>1</v>
      </c>
    </row>
    <row r="925" spans="1:106">
      <c r="A925" s="82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ca="1" si="14"/>
        <v>1</v>
      </c>
    </row>
    <row r="926" spans="1:106">
      <c r="A926" s="82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ca="1" si="14"/>
        <v>1</v>
      </c>
    </row>
    <row r="927" spans="1:106">
      <c r="A927" s="82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ca="1" si="14"/>
        <v>1</v>
      </c>
    </row>
    <row r="928" spans="1:106">
      <c r="A928" s="82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 s="83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ca="1" si="14"/>
        <v>100</v>
      </c>
    </row>
    <row r="929" spans="1:106">
      <c r="A929" s="82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 s="83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ca="1" si="14"/>
        <v>100</v>
      </c>
    </row>
    <row r="930" spans="1:106">
      <c r="A930" s="82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 s="83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ca="1" si="14"/>
        <v>100</v>
      </c>
    </row>
    <row r="931" spans="1:106">
      <c r="A931" s="82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ca="1" si="14"/>
        <v>1</v>
      </c>
    </row>
    <row r="932" spans="1:106">
      <c r="A932" s="82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ca="1" si="14"/>
        <v>1</v>
      </c>
    </row>
    <row r="933" spans="1:106">
      <c r="A933" s="82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 s="83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 s="83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ca="1" si="14"/>
        <v>1</v>
      </c>
    </row>
    <row r="934" spans="1:106">
      <c r="A934" s="82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ca="1" si="14"/>
        <v>1</v>
      </c>
    </row>
    <row r="935" spans="1:106">
      <c r="A935" s="82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ca="1" si="14"/>
        <v>1</v>
      </c>
    </row>
    <row r="936" spans="1:106">
      <c r="A936" s="82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ca="1" si="14"/>
        <v>1</v>
      </c>
    </row>
    <row r="937" spans="1:106">
      <c r="A937" s="82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ca="1" si="14"/>
        <v>1</v>
      </c>
    </row>
    <row r="938" spans="1:106">
      <c r="A938" s="82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ca="1" si="14"/>
        <v>1</v>
      </c>
    </row>
    <row r="939" spans="1:106">
      <c r="A939" s="82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 s="83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ca="1" si="14"/>
        <v>100</v>
      </c>
    </row>
    <row r="940" spans="1:106">
      <c r="A940" s="82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ca="1" si="14"/>
        <v>100</v>
      </c>
    </row>
    <row r="941" spans="1:106">
      <c r="A941" s="82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ca="1" si="14"/>
        <v>1</v>
      </c>
    </row>
    <row r="942" spans="1:106">
      <c r="A942" s="82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ca="1" si="14"/>
        <v>1</v>
      </c>
    </row>
    <row r="943" spans="1:106">
      <c r="A943" s="82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ca="1" si="14"/>
        <v>1</v>
      </c>
    </row>
    <row r="944" spans="1:106">
      <c r="A944" s="82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ca="1" si="14"/>
        <v>100</v>
      </c>
    </row>
    <row r="945" spans="1:106">
      <c r="A945" s="82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 s="83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ca="1" si="14"/>
        <v>1</v>
      </c>
    </row>
    <row r="946" spans="1:106">
      <c r="A946" s="82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 s="83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ca="1" si="14"/>
        <v>1</v>
      </c>
    </row>
    <row r="947" spans="1:106">
      <c r="A947" s="82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 s="83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ca="1" si="14"/>
        <v>1</v>
      </c>
    </row>
    <row r="948" spans="1:106">
      <c r="A948" s="82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 s="83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ca="1" si="14"/>
        <v>1</v>
      </c>
    </row>
    <row r="949" spans="1:106">
      <c r="A949" s="82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ca="1" si="14"/>
        <v>1</v>
      </c>
    </row>
    <row r="950" spans="1:106">
      <c r="A950" s="82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ca="1" si="14"/>
        <v>1</v>
      </c>
    </row>
    <row r="951" spans="1:106">
      <c r="A951" s="82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 s="83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ca="1" si="14"/>
        <v>1</v>
      </c>
    </row>
    <row r="952" spans="1:106">
      <c r="A952" s="82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 s="83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ca="1" si="14"/>
        <v>1</v>
      </c>
    </row>
    <row r="953" spans="1:106">
      <c r="A953" s="82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ca="1" si="14"/>
        <v>1</v>
      </c>
    </row>
    <row r="954" spans="1:106">
      <c r="A954" s="82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ca="1" si="14"/>
        <v>1</v>
      </c>
    </row>
    <row r="955" spans="1:106">
      <c r="A955" s="82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 s="83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ca="1" si="14"/>
        <v>1</v>
      </c>
    </row>
    <row r="956" spans="1:106">
      <c r="A956" s="82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 s="83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 s="83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ca="1" si="14"/>
        <v>1</v>
      </c>
    </row>
    <row r="957" spans="1:106">
      <c r="A957" s="82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 s="83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ca="1" si="14"/>
        <v>1</v>
      </c>
    </row>
    <row r="958" spans="1:106">
      <c r="A958" s="82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ca="1" si="14"/>
        <v>1</v>
      </c>
    </row>
    <row r="959" spans="1:106">
      <c r="A959" s="82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 s="83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ca="1" si="14"/>
        <v>1</v>
      </c>
    </row>
    <row r="960" spans="1:106">
      <c r="A960" s="82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 s="83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ca="1" si="14"/>
        <v>1</v>
      </c>
    </row>
    <row r="961" spans="1:106">
      <c r="A961" s="82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ca="1" si="14"/>
        <v>1</v>
      </c>
    </row>
    <row r="962" spans="1:106">
      <c r="A962" s="82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 s="83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 s="83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ca="1" si="14"/>
        <v>1</v>
      </c>
    </row>
    <row r="963" spans="1:106">
      <c r="A963" s="82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ref="DB963:DB1001" ca="1" si="15">IF(CX963=1, 100, 1)</f>
        <v>1</v>
      </c>
    </row>
    <row r="964" spans="1:106">
      <c r="A964" s="82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 s="83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ca="1" si="15"/>
        <v>100</v>
      </c>
    </row>
    <row r="965" spans="1:106">
      <c r="A965" s="82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 s="83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 s="83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ca="1" si="15"/>
        <v>100</v>
      </c>
    </row>
    <row r="966" spans="1:106">
      <c r="A966" s="82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 s="83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 s="83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ca="1" si="15"/>
        <v>1</v>
      </c>
    </row>
    <row r="967" spans="1:106">
      <c r="A967" s="82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ca="1" si="15"/>
        <v>100</v>
      </c>
    </row>
    <row r="968" spans="1:106">
      <c r="A968" s="82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 s="83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ca="1" si="15"/>
        <v>1</v>
      </c>
    </row>
    <row r="969" spans="1:106">
      <c r="A969" s="82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ca="1" si="15"/>
        <v>1</v>
      </c>
    </row>
    <row r="970" spans="1:106">
      <c r="A970" s="82">
        <v>969</v>
      </c>
      <c r="B970">
        <v>1035.4118550000001</v>
      </c>
      <c r="C970">
        <v>964.58814470000004</v>
      </c>
      <c r="D970" s="83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ca="1" si="15"/>
        <v>100</v>
      </c>
    </row>
    <row r="971" spans="1:106">
      <c r="A971" s="82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ca="1" si="15"/>
        <v>1</v>
      </c>
    </row>
    <row r="972" spans="1:106">
      <c r="A972" s="82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ca="1" si="15"/>
        <v>1</v>
      </c>
    </row>
    <row r="973" spans="1:106">
      <c r="A973" s="82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ca="1" si="15"/>
        <v>1</v>
      </c>
    </row>
    <row r="974" spans="1:106">
      <c r="A974" s="82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ca="1" si="15"/>
        <v>1</v>
      </c>
    </row>
    <row r="975" spans="1:106">
      <c r="A975" s="82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ca="1" si="15"/>
        <v>1</v>
      </c>
    </row>
    <row r="976" spans="1:106">
      <c r="A976" s="82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ca="1" si="15"/>
        <v>1</v>
      </c>
    </row>
    <row r="977" spans="1:106">
      <c r="A977" s="82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ca="1" si="15"/>
        <v>100</v>
      </c>
    </row>
    <row r="978" spans="1:106">
      <c r="A978" s="82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ca="1" si="15"/>
        <v>100</v>
      </c>
    </row>
    <row r="979" spans="1:106">
      <c r="A979" s="82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ca="1" si="15"/>
        <v>1</v>
      </c>
    </row>
    <row r="980" spans="1:106">
      <c r="A980" s="82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ca="1" si="15"/>
        <v>1</v>
      </c>
    </row>
    <row r="981" spans="1:106">
      <c r="A981" s="82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ca="1" si="15"/>
        <v>1</v>
      </c>
    </row>
    <row r="982" spans="1:106">
      <c r="A982" s="82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 s="83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ca="1" si="15"/>
        <v>1</v>
      </c>
    </row>
    <row r="983" spans="1:106">
      <c r="A983" s="82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ca="1" si="15"/>
        <v>100</v>
      </c>
    </row>
    <row r="984" spans="1:106">
      <c r="A984" s="82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ca="1" si="15"/>
        <v>1</v>
      </c>
    </row>
    <row r="985" spans="1:106">
      <c r="A985" s="82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ca="1" si="15"/>
        <v>1</v>
      </c>
    </row>
    <row r="986" spans="1:106">
      <c r="A986" s="82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ca="1" si="15"/>
        <v>1</v>
      </c>
    </row>
    <row r="987" spans="1:106">
      <c r="A987" s="82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ca="1" si="15"/>
        <v>1</v>
      </c>
    </row>
    <row r="988" spans="1:106">
      <c r="A988" s="82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ca="1" si="15"/>
        <v>1</v>
      </c>
    </row>
    <row r="989" spans="1:106">
      <c r="A989" s="82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 s="83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ca="1" si="15"/>
        <v>100</v>
      </c>
    </row>
    <row r="990" spans="1:106">
      <c r="A990" s="82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 s="83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ca="1" si="15"/>
        <v>1</v>
      </c>
    </row>
    <row r="991" spans="1:106">
      <c r="A991" s="82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 s="83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ca="1" si="15"/>
        <v>100</v>
      </c>
    </row>
    <row r="992" spans="1:106">
      <c r="A992" s="82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 s="83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 s="83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ca="1" si="15"/>
        <v>100</v>
      </c>
    </row>
    <row r="993" spans="1:106">
      <c r="A993" s="82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 s="83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 s="83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ca="1" si="15"/>
        <v>1</v>
      </c>
    </row>
    <row r="994" spans="1:106">
      <c r="A994" s="82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 s="83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ca="1" si="15"/>
        <v>100</v>
      </c>
    </row>
    <row r="995" spans="1:106">
      <c r="A995" s="82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 s="83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ca="1" si="15"/>
        <v>1</v>
      </c>
    </row>
    <row r="996" spans="1:106">
      <c r="A996" s="82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 s="83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ca="1" si="15"/>
        <v>1</v>
      </c>
    </row>
    <row r="997" spans="1:106">
      <c r="A997" s="82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ca="1" si="15"/>
        <v>1</v>
      </c>
    </row>
    <row r="998" spans="1:106">
      <c r="A998" s="82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 s="83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ca="1" si="15"/>
        <v>1</v>
      </c>
    </row>
    <row r="999" spans="1:106">
      <c r="A999" s="82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 s="83">
        <v>-1.65E-13</v>
      </c>
      <c r="L999" s="83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ca="1" si="15"/>
        <v>1</v>
      </c>
    </row>
    <row r="1000" spans="1:106">
      <c r="A1000" s="82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 s="83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 s="83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ca="1" si="15"/>
        <v>1</v>
      </c>
    </row>
    <row r="1001" spans="1:106">
      <c r="A1001" s="82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 s="83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 s="83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ca="1" si="15"/>
        <v>100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B1:AE1001"/>
  <sheetViews>
    <sheetView zoomScale="75" zoomScaleNormal="75" workbookViewId="0">
      <selection activeCell="B2" sqref="B2"/>
    </sheetView>
  </sheetViews>
  <sheetFormatPr defaultRowHeight="15"/>
  <cols>
    <col min="2" max="2" width="30.140625" customWidth="1"/>
    <col min="3" max="3" width="19.140625" customWidth="1"/>
    <col min="4" max="4" width="16.85546875" customWidth="1"/>
    <col min="5" max="6" width="9.42578125" bestFit="1" customWidth="1"/>
    <col min="7" max="7" width="13.42578125" bestFit="1" customWidth="1"/>
    <col min="8" max="8" width="23.5703125" customWidth="1"/>
    <col min="9" max="9" width="14.5703125" style="89" customWidth="1"/>
    <col min="10" max="10" width="26.7109375" style="92" customWidth="1"/>
    <col min="11" max="11" width="14" customWidth="1"/>
    <col min="13" max="13" width="41.42578125" customWidth="1"/>
    <col min="14" max="21" width="15.5703125" customWidth="1"/>
    <col min="23" max="23" width="32" customWidth="1"/>
    <col min="24" max="31" width="18.85546875" customWidth="1"/>
  </cols>
  <sheetData>
    <row r="1" spans="2:31" s="49" customFormat="1" ht="18.75">
      <c r="B1" s="49" t="s">
        <v>29</v>
      </c>
      <c r="I1" s="88" t="str">
        <f ca="1">data!CX1</f>
        <v>Response</v>
      </c>
      <c r="J1" s="91" t="str">
        <f t="array" aca="1" ref="J1:J1001" ca="1">model_score(B5, data!B1:CW1001)</f>
        <v>Y Predicted</v>
      </c>
      <c r="M1" s="50" t="s">
        <v>28</v>
      </c>
      <c r="N1" s="50"/>
    </row>
    <row r="2" spans="2:31" ht="18.75">
      <c r="I2" s="88">
        <f ca="1">data!CX2</f>
        <v>1</v>
      </c>
      <c r="J2" s="23">
        <f ca="1"/>
        <v>0.13086224042672973</v>
      </c>
      <c r="M2" t="s">
        <v>27</v>
      </c>
      <c r="N2">
        <v>26</v>
      </c>
    </row>
    <row r="3" spans="2:31" ht="18.75">
      <c r="B3" s="48" t="s">
        <v>26</v>
      </c>
      <c r="C3" s="47">
        <v>25</v>
      </c>
      <c r="E3" t="s">
        <v>115</v>
      </c>
      <c r="I3" s="88">
        <f ca="1">data!CX3</f>
        <v>0</v>
      </c>
      <c r="J3" s="23">
        <f ca="1"/>
        <v>0.16185096210827341</v>
      </c>
      <c r="M3" t="s">
        <v>25</v>
      </c>
      <c r="N3">
        <v>20</v>
      </c>
      <c r="W3" t="s">
        <v>25</v>
      </c>
      <c r="X3">
        <v>20</v>
      </c>
    </row>
    <row r="4" spans="2:31" ht="18.75">
      <c r="E4" t="str">
        <f ca="1">model_save_scoring_code(B5, E3)</f>
        <v>Scoring code of plsRegModel is successfully saved to C:\GML\pls_scoring_code.c</v>
      </c>
      <c r="I4" s="88">
        <f ca="1">data!CX4</f>
        <v>0</v>
      </c>
      <c r="J4" s="23">
        <f ca="1"/>
        <v>0.12135047643761053</v>
      </c>
    </row>
    <row r="5" spans="2:31" ht="18.75">
      <c r="B5" s="5" t="str">
        <f t="array" aca="1" ref="B5:G53" ca="1">pls_reg(data!B1:Z1001, data!CX1:CX1001,C3)</f>
        <v>plsRegModel-&gt;95813048</v>
      </c>
      <c r="C5" s="5" t="str">
        <f ca="1"/>
        <v/>
      </c>
      <c r="D5" s="5" t="str">
        <f ca="1"/>
        <v/>
      </c>
      <c r="E5" s="5" t="str">
        <f ca="1"/>
        <v/>
      </c>
      <c r="F5" s="5" t="str">
        <f ca="1"/>
        <v/>
      </c>
      <c r="G5" s="5" t="str">
        <f ca="1"/>
        <v/>
      </c>
      <c r="I5" s="88">
        <f ca="1">data!CX5</f>
        <v>0</v>
      </c>
      <c r="J5" s="23">
        <f ca="1"/>
        <v>5.0718099865194544E-2</v>
      </c>
      <c r="M5" s="46" t="str">
        <f t="array" aca="1" ref="M5:U49" ca="1">model_cont_eval(I1:K1001,J1:K1001,N2, N3)</f>
        <v>Continuous Target Model Performance</v>
      </c>
      <c r="N5" s="45" t="str">
        <f ca="1"/>
        <v/>
      </c>
      <c r="O5" s="45" t="str">
        <f ca="1"/>
        <v/>
      </c>
      <c r="P5" s="45" t="str">
        <f ca="1"/>
        <v/>
      </c>
      <c r="Q5" s="45" t="str">
        <f ca="1"/>
        <v/>
      </c>
      <c r="R5" s="45" t="str">
        <f ca="1"/>
        <v/>
      </c>
      <c r="S5" s="45" t="str">
        <f ca="1"/>
        <v/>
      </c>
      <c r="T5" s="45" t="str">
        <f ca="1"/>
        <v/>
      </c>
      <c r="U5" s="44" t="str">
        <f ca="1"/>
        <v/>
      </c>
      <c r="W5" s="43" t="str">
        <f t="array" aca="1" ref="W5:AE57" ca="1">model_eval(B5,  data!B1:Z1001, data!CX1:CX1001,X3)</f>
        <v>plsRegModel Performance</v>
      </c>
      <c r="X5" s="42" t="str">
        <f ca="1"/>
        <v/>
      </c>
      <c r="Y5" s="42" t="str">
        <f ca="1"/>
        <v/>
      </c>
      <c r="Z5" s="42" t="str">
        <f ca="1"/>
        <v/>
      </c>
      <c r="AA5" s="42" t="str">
        <f ca="1"/>
        <v/>
      </c>
      <c r="AB5" s="42" t="str">
        <f ca="1"/>
        <v/>
      </c>
      <c r="AC5" s="42" t="str">
        <f ca="1"/>
        <v/>
      </c>
      <c r="AD5" s="42" t="str">
        <f ca="1"/>
        <v/>
      </c>
      <c r="AE5" s="41" t="str">
        <f ca="1"/>
        <v/>
      </c>
    </row>
    <row r="6" spans="2:31" ht="18.75">
      <c r="B6" s="5" t="str">
        <f ca="1"/>
        <v/>
      </c>
      <c r="C6" s="5" t="str">
        <f ca="1"/>
        <v/>
      </c>
      <c r="D6" s="5" t="str">
        <f ca="1"/>
        <v/>
      </c>
      <c r="E6" s="5" t="str">
        <f ca="1"/>
        <v/>
      </c>
      <c r="F6" s="5" t="str">
        <f ca="1"/>
        <v/>
      </c>
      <c r="G6" s="5" t="str">
        <f ca="1"/>
        <v/>
      </c>
      <c r="I6" s="88">
        <f ca="1">data!CX6</f>
        <v>0</v>
      </c>
      <c r="J6" s="23">
        <f ca="1"/>
        <v>6.5487587365677932E-2</v>
      </c>
      <c r="M6" s="31" t="str">
        <f ca="1"/>
        <v/>
      </c>
      <c r="N6" s="23" t="str">
        <f ca="1"/>
        <v/>
      </c>
      <c r="O6" s="23" t="str">
        <f ca="1"/>
        <v/>
      </c>
      <c r="P6" s="23" t="str">
        <f ca="1"/>
        <v/>
      </c>
      <c r="Q6" s="23" t="str">
        <f ca="1"/>
        <v/>
      </c>
      <c r="R6" s="23" t="str">
        <f ca="1"/>
        <v/>
      </c>
      <c r="S6" s="23" t="str">
        <f ca="1"/>
        <v/>
      </c>
      <c r="T6" s="23" t="str">
        <f ca="1"/>
        <v/>
      </c>
      <c r="U6" s="2" t="str">
        <f ca="1"/>
        <v/>
      </c>
      <c r="W6" s="30" t="str">
        <f ca="1"/>
        <v/>
      </c>
      <c r="X6" s="29" t="str">
        <f ca="1"/>
        <v/>
      </c>
      <c r="Y6" s="29" t="str">
        <f ca="1"/>
        <v/>
      </c>
      <c r="Z6" s="29" t="str">
        <f ca="1"/>
        <v/>
      </c>
      <c r="AA6" s="29" t="str">
        <f ca="1"/>
        <v/>
      </c>
      <c r="AB6" s="29" t="str">
        <f ca="1"/>
        <v/>
      </c>
      <c r="AC6" s="29" t="str">
        <f ca="1"/>
        <v/>
      </c>
      <c r="AD6" s="29" t="str">
        <f ca="1"/>
        <v/>
      </c>
      <c r="AE6" s="28" t="str">
        <f ca="1"/>
        <v/>
      </c>
    </row>
    <row r="7" spans="2:31" ht="18.75">
      <c r="B7" s="5" t="str">
        <f ca="1"/>
        <v>Analysis of Variance</v>
      </c>
      <c r="C7" s="5" t="str">
        <f ca="1"/>
        <v/>
      </c>
      <c r="D7" s="5" t="str">
        <f ca="1"/>
        <v/>
      </c>
      <c r="E7" s="5" t="str">
        <f ca="1"/>
        <v/>
      </c>
      <c r="F7" s="5" t="str">
        <f ca="1"/>
        <v/>
      </c>
      <c r="G7" s="5" t="str">
        <f ca="1"/>
        <v/>
      </c>
      <c r="I7" s="88">
        <f ca="1">data!CX7</f>
        <v>0</v>
      </c>
      <c r="J7" s="23">
        <f ca="1"/>
        <v>7.1533787694820009E-2</v>
      </c>
      <c r="M7" s="31" t="str">
        <f ca="1"/>
        <v>Analysis of Variance</v>
      </c>
      <c r="N7" s="23" t="str">
        <f ca="1"/>
        <v/>
      </c>
      <c r="O7" s="23" t="str">
        <f ca="1"/>
        <v/>
      </c>
      <c r="P7" s="23" t="str">
        <f ca="1"/>
        <v/>
      </c>
      <c r="Q7" s="23" t="str">
        <f ca="1"/>
        <v/>
      </c>
      <c r="R7" s="23" t="str">
        <f ca="1"/>
        <v/>
      </c>
      <c r="S7" s="23" t="str">
        <f ca="1"/>
        <v/>
      </c>
      <c r="T7" s="23" t="str">
        <f ca="1"/>
        <v/>
      </c>
      <c r="U7" s="2" t="str">
        <f ca="1"/>
        <v/>
      </c>
      <c r="W7" s="30" t="str">
        <f ca="1"/>
        <v>Analysis of Variance</v>
      </c>
      <c r="X7" s="29" t="str">
        <f ca="1"/>
        <v/>
      </c>
      <c r="Y7" s="29" t="str">
        <f ca="1"/>
        <v/>
      </c>
      <c r="Z7" s="29" t="str">
        <f ca="1"/>
        <v/>
      </c>
      <c r="AA7" s="29" t="str">
        <f ca="1"/>
        <v/>
      </c>
      <c r="AB7" s="29" t="str">
        <f ca="1"/>
        <v/>
      </c>
      <c r="AC7" s="29" t="str">
        <f ca="1"/>
        <v/>
      </c>
      <c r="AD7" s="29" t="str">
        <f ca="1"/>
        <v/>
      </c>
      <c r="AE7" s="28" t="str">
        <f ca="1"/>
        <v/>
      </c>
    </row>
    <row r="8" spans="2:31" ht="18.75">
      <c r="B8" s="5" t="str">
        <f ca="1"/>
        <v/>
      </c>
      <c r="C8" s="5" t="str">
        <f ca="1"/>
        <v/>
      </c>
      <c r="D8" s="5" t="str">
        <f ca="1"/>
        <v/>
      </c>
      <c r="E8" s="5" t="str">
        <f ca="1"/>
        <v/>
      </c>
      <c r="F8" s="5" t="str">
        <f ca="1"/>
        <v/>
      </c>
      <c r="G8" s="5" t="str">
        <f ca="1"/>
        <v/>
      </c>
      <c r="I8" s="88">
        <f ca="1">data!CX8</f>
        <v>0</v>
      </c>
      <c r="J8" s="23">
        <f ca="1"/>
        <v>-6.3646454474336131E-2</v>
      </c>
      <c r="M8" s="31" t="str">
        <f ca="1"/>
        <v/>
      </c>
      <c r="N8" s="23" t="str">
        <f ca="1"/>
        <v/>
      </c>
      <c r="O8" s="23" t="str">
        <f ca="1"/>
        <v/>
      </c>
      <c r="P8" s="23" t="str">
        <f ca="1"/>
        <v/>
      </c>
      <c r="Q8" s="23" t="str">
        <f ca="1"/>
        <v/>
      </c>
      <c r="R8" s="23" t="str">
        <f ca="1"/>
        <v/>
      </c>
      <c r="S8" s="23" t="str">
        <f ca="1"/>
        <v/>
      </c>
      <c r="T8" s="23" t="str">
        <f ca="1"/>
        <v/>
      </c>
      <c r="U8" s="2" t="str">
        <f ca="1"/>
        <v/>
      </c>
      <c r="W8" s="30" t="str">
        <f ca="1"/>
        <v/>
      </c>
      <c r="X8" s="29" t="str">
        <f ca="1"/>
        <v/>
      </c>
      <c r="Y8" s="29" t="str">
        <f ca="1"/>
        <v/>
      </c>
      <c r="Z8" s="29" t="str">
        <f ca="1"/>
        <v/>
      </c>
      <c r="AA8" s="29" t="str">
        <f ca="1"/>
        <v/>
      </c>
      <c r="AB8" s="29" t="str">
        <f ca="1"/>
        <v/>
      </c>
      <c r="AC8" s="29" t="str">
        <f ca="1"/>
        <v/>
      </c>
      <c r="AD8" s="29" t="str">
        <f ca="1"/>
        <v/>
      </c>
      <c r="AE8" s="28" t="str">
        <f ca="1"/>
        <v/>
      </c>
    </row>
    <row r="9" spans="2:31" ht="18.75">
      <c r="B9" s="5" t="str">
        <f ca="1"/>
        <v>Number of records</v>
      </c>
      <c r="C9" s="40">
        <f ca="1"/>
        <v>1000</v>
      </c>
      <c r="D9" s="5" t="str">
        <f ca="1"/>
        <v/>
      </c>
      <c r="E9" s="5" t="str">
        <f ca="1"/>
        <v/>
      </c>
      <c r="F9" s="5" t="str">
        <f ca="1"/>
        <v/>
      </c>
      <c r="G9" s="5" t="str">
        <f ca="1"/>
        <v/>
      </c>
      <c r="H9" s="90"/>
      <c r="I9" s="88">
        <f ca="1">data!CX9</f>
        <v>0</v>
      </c>
      <c r="J9" s="23">
        <f ca="1"/>
        <v>-1.6592569753575731E-2</v>
      </c>
      <c r="M9" s="31" t="str">
        <f ca="1"/>
        <v>Number of Records</v>
      </c>
      <c r="N9" s="36">
        <f ca="1"/>
        <v>1000</v>
      </c>
      <c r="O9" s="23" t="str">
        <f ca="1"/>
        <v/>
      </c>
      <c r="P9" s="23" t="str">
        <f ca="1"/>
        <v/>
      </c>
      <c r="Q9" s="23" t="str">
        <f ca="1"/>
        <v/>
      </c>
      <c r="R9" s="23" t="str">
        <f ca="1"/>
        <v/>
      </c>
      <c r="S9" s="23" t="str">
        <f ca="1"/>
        <v/>
      </c>
      <c r="T9" s="23" t="str">
        <f ca="1"/>
        <v/>
      </c>
      <c r="U9" s="2" t="str">
        <f ca="1"/>
        <v/>
      </c>
      <c r="W9" s="30" t="str">
        <f ca="1"/>
        <v>Number of Records</v>
      </c>
      <c r="X9" s="39">
        <f ca="1"/>
        <v>1000</v>
      </c>
      <c r="Y9" s="29" t="str">
        <f ca="1"/>
        <v/>
      </c>
      <c r="Z9" s="29" t="str">
        <f ca="1"/>
        <v/>
      </c>
      <c r="AA9" s="29" t="str">
        <f ca="1"/>
        <v/>
      </c>
      <c r="AB9" s="29" t="str">
        <f ca="1"/>
        <v/>
      </c>
      <c r="AC9" s="29" t="str">
        <f ca="1"/>
        <v/>
      </c>
      <c r="AD9" s="29" t="str">
        <f ca="1"/>
        <v/>
      </c>
      <c r="AE9" s="28" t="str">
        <f ca="1"/>
        <v/>
      </c>
    </row>
    <row r="10" spans="2:31" ht="18.75">
      <c r="B10" s="5" t="str">
        <f ca="1"/>
        <v>Number of variables</v>
      </c>
      <c r="C10" s="40">
        <f ca="1"/>
        <v>25</v>
      </c>
      <c r="D10" s="5" t="str">
        <f ca="1"/>
        <v/>
      </c>
      <c r="E10" s="5" t="str">
        <f ca="1"/>
        <v/>
      </c>
      <c r="F10" s="5" t="str">
        <f ca="1"/>
        <v/>
      </c>
      <c r="G10" s="5" t="str">
        <f ca="1"/>
        <v/>
      </c>
      <c r="H10" s="90"/>
      <c r="I10" s="88">
        <f ca="1">data!CX10</f>
        <v>0</v>
      </c>
      <c r="J10" s="23">
        <f ca="1"/>
        <v>0.11470924964689996</v>
      </c>
      <c r="M10" s="31" t="str">
        <f ca="1"/>
        <v>Number of Parameters</v>
      </c>
      <c r="N10" s="36">
        <f ca="1"/>
        <v>26</v>
      </c>
      <c r="O10" s="23" t="str">
        <f ca="1"/>
        <v/>
      </c>
      <c r="P10" s="23" t="str">
        <f ca="1"/>
        <v/>
      </c>
      <c r="Q10" s="23" t="str">
        <f ca="1"/>
        <v/>
      </c>
      <c r="R10" s="23" t="str">
        <f ca="1"/>
        <v/>
      </c>
      <c r="S10" s="23" t="str">
        <f ca="1"/>
        <v/>
      </c>
      <c r="T10" s="23" t="str">
        <f ca="1"/>
        <v/>
      </c>
      <c r="U10" s="2" t="str">
        <f ca="1"/>
        <v/>
      </c>
      <c r="W10" s="30" t="str">
        <f ca="1"/>
        <v>Number of Parameters</v>
      </c>
      <c r="X10" s="39">
        <f ca="1"/>
        <v>26</v>
      </c>
      <c r="Y10" s="29" t="str">
        <f ca="1"/>
        <v/>
      </c>
      <c r="Z10" s="29" t="str">
        <f ca="1"/>
        <v/>
      </c>
      <c r="AA10" s="29" t="str">
        <f ca="1"/>
        <v/>
      </c>
      <c r="AB10" s="29" t="str">
        <f ca="1"/>
        <v/>
      </c>
      <c r="AC10" s="29" t="str">
        <f ca="1"/>
        <v/>
      </c>
      <c r="AD10" s="29" t="str">
        <f ca="1"/>
        <v/>
      </c>
      <c r="AE10" s="28" t="str">
        <f ca="1"/>
        <v/>
      </c>
    </row>
    <row r="11" spans="2:31" ht="18.75">
      <c r="B11" s="5" t="str">
        <f ca="1"/>
        <v>R-Square</v>
      </c>
      <c r="C11" s="35">
        <f ca="1"/>
        <v>5.5776516237905055E-2</v>
      </c>
      <c r="D11" s="5" t="str">
        <f ca="1"/>
        <v/>
      </c>
      <c r="E11" s="5" t="str">
        <f ca="1"/>
        <v/>
      </c>
      <c r="F11" s="5" t="str">
        <f ca="1"/>
        <v/>
      </c>
      <c r="G11" s="5" t="str">
        <f ca="1"/>
        <v/>
      </c>
      <c r="H11" s="34"/>
      <c r="I11" s="88">
        <f ca="1">data!CX11</f>
        <v>0</v>
      </c>
      <c r="J11" s="23">
        <f ca="1"/>
        <v>0.11477263192845163</v>
      </c>
      <c r="M11" s="31" t="str">
        <f ca="1"/>
        <v>R-Square</v>
      </c>
      <c r="N11" s="23">
        <f ca="1"/>
        <v>5.5776516237904188E-2</v>
      </c>
      <c r="O11" s="23" t="str">
        <f ca="1"/>
        <v/>
      </c>
      <c r="P11" s="23" t="str">
        <f ca="1"/>
        <v/>
      </c>
      <c r="Q11" s="23" t="str">
        <f ca="1"/>
        <v/>
      </c>
      <c r="R11" s="23" t="str">
        <f ca="1"/>
        <v/>
      </c>
      <c r="S11" s="23" t="str">
        <f ca="1"/>
        <v/>
      </c>
      <c r="T11" s="23" t="str">
        <f ca="1"/>
        <v/>
      </c>
      <c r="U11" s="2" t="str">
        <f ca="1"/>
        <v/>
      </c>
      <c r="W11" s="30" t="str">
        <f ca="1"/>
        <v>R-Square</v>
      </c>
      <c r="X11" s="33">
        <f ca="1"/>
        <v>5.5776516237904188E-2</v>
      </c>
      <c r="Y11" s="29" t="str">
        <f ca="1"/>
        <v/>
      </c>
      <c r="Z11" s="29" t="str">
        <f ca="1"/>
        <v/>
      </c>
      <c r="AA11" s="29" t="str">
        <f ca="1"/>
        <v/>
      </c>
      <c r="AB11" s="29" t="str">
        <f ca="1"/>
        <v/>
      </c>
      <c r="AC11" s="29" t="str">
        <f ca="1"/>
        <v/>
      </c>
      <c r="AD11" s="29" t="str">
        <f ca="1"/>
        <v/>
      </c>
      <c r="AE11" s="28" t="str">
        <f ca="1"/>
        <v/>
      </c>
    </row>
    <row r="12" spans="2:31" ht="18.75">
      <c r="B12" s="5" t="str">
        <f ca="1"/>
        <v>Adj R-Square</v>
      </c>
      <c r="C12" s="35">
        <f ca="1"/>
        <v>3.1540800535592529E-2</v>
      </c>
      <c r="D12" s="5" t="str">
        <f ca="1"/>
        <v/>
      </c>
      <c r="E12" s="5" t="str">
        <f ca="1"/>
        <v/>
      </c>
      <c r="F12" s="5" t="str">
        <f ca="1"/>
        <v/>
      </c>
      <c r="G12" s="5" t="str">
        <f ca="1"/>
        <v/>
      </c>
      <c r="H12" s="34"/>
      <c r="I12" s="88">
        <f ca="1">data!CX12</f>
        <v>0</v>
      </c>
      <c r="J12" s="23">
        <f ca="1"/>
        <v>-1.5759001236109939E-2</v>
      </c>
      <c r="M12" s="31" t="str">
        <f ca="1"/>
        <v>Adj R-Square</v>
      </c>
      <c r="N12" s="23">
        <f ca="1"/>
        <v>3.1540800535591669E-2</v>
      </c>
      <c r="O12" s="23" t="str">
        <f ca="1"/>
        <v/>
      </c>
      <c r="P12" s="23" t="str">
        <f ca="1"/>
        <v/>
      </c>
      <c r="Q12" s="23" t="str">
        <f ca="1"/>
        <v/>
      </c>
      <c r="R12" s="23" t="str">
        <f ca="1"/>
        <v/>
      </c>
      <c r="S12" s="23" t="str">
        <f ca="1"/>
        <v/>
      </c>
      <c r="T12" s="23" t="str">
        <f ca="1"/>
        <v/>
      </c>
      <c r="U12" s="2" t="str">
        <f ca="1"/>
        <v/>
      </c>
      <c r="W12" s="30" t="str">
        <f ca="1"/>
        <v>Adj R-Square</v>
      </c>
      <c r="X12" s="33">
        <f ca="1"/>
        <v>3.1540800535591669E-2</v>
      </c>
      <c r="Y12" s="29" t="str">
        <f ca="1"/>
        <v/>
      </c>
      <c r="Z12" s="29" t="str">
        <f ca="1"/>
        <v/>
      </c>
      <c r="AA12" s="29" t="str">
        <f ca="1"/>
        <v/>
      </c>
      <c r="AB12" s="29" t="str">
        <f ca="1"/>
        <v/>
      </c>
      <c r="AC12" s="29" t="str">
        <f ca="1"/>
        <v/>
      </c>
      <c r="AD12" s="29" t="str">
        <f ca="1"/>
        <v/>
      </c>
      <c r="AE12" s="28" t="str">
        <f ca="1"/>
        <v/>
      </c>
    </row>
    <row r="13" spans="2:31" ht="18.75">
      <c r="B13" s="5" t="str">
        <f ca="1"/>
        <v/>
      </c>
      <c r="C13" s="5" t="str">
        <f ca="1"/>
        <v/>
      </c>
      <c r="D13" s="5" t="str">
        <f ca="1"/>
        <v/>
      </c>
      <c r="E13" s="5" t="str">
        <f ca="1"/>
        <v/>
      </c>
      <c r="F13" s="5" t="str">
        <f ca="1"/>
        <v/>
      </c>
      <c r="G13" s="5" t="str">
        <f ca="1"/>
        <v/>
      </c>
      <c r="I13" s="88">
        <f ca="1">data!CX13</f>
        <v>0</v>
      </c>
      <c r="J13" s="23">
        <f ca="1"/>
        <v>7.5984669862578277E-2</v>
      </c>
      <c r="M13" s="31" t="str">
        <f ca="1"/>
        <v/>
      </c>
      <c r="N13" s="23" t="str">
        <f ca="1"/>
        <v/>
      </c>
      <c r="O13" s="23" t="str">
        <f ca="1"/>
        <v/>
      </c>
      <c r="P13" s="23" t="str">
        <f ca="1"/>
        <v/>
      </c>
      <c r="Q13" s="23" t="str">
        <f ca="1"/>
        <v/>
      </c>
      <c r="R13" s="23" t="str">
        <f ca="1"/>
        <v/>
      </c>
      <c r="S13" s="23" t="str">
        <f ca="1"/>
        <v/>
      </c>
      <c r="T13" s="23" t="str">
        <f ca="1"/>
        <v/>
      </c>
      <c r="U13" s="2" t="str">
        <f ca="1"/>
        <v/>
      </c>
      <c r="W13" s="30" t="str">
        <f ca="1"/>
        <v/>
      </c>
      <c r="X13" s="29" t="str">
        <f ca="1"/>
        <v/>
      </c>
      <c r="Y13" s="29" t="str">
        <f ca="1"/>
        <v/>
      </c>
      <c r="Z13" s="29" t="str">
        <f ca="1"/>
        <v/>
      </c>
      <c r="AA13" s="29" t="str">
        <f ca="1"/>
        <v/>
      </c>
      <c r="AB13" s="29" t="str">
        <f ca="1"/>
        <v/>
      </c>
      <c r="AC13" s="29" t="str">
        <f ca="1"/>
        <v/>
      </c>
      <c r="AD13" s="29" t="str">
        <f ca="1"/>
        <v/>
      </c>
      <c r="AE13" s="28" t="str">
        <f ca="1"/>
        <v/>
      </c>
    </row>
    <row r="14" spans="2:31" ht="18.75">
      <c r="B14" s="5" t="str">
        <f ca="1"/>
        <v/>
      </c>
      <c r="C14" s="32" t="str">
        <f ca="1"/>
        <v>DF</v>
      </c>
      <c r="D14" s="32" t="str">
        <f ca="1"/>
        <v>Sum</v>
      </c>
      <c r="E14" s="32" t="str">
        <f ca="1"/>
        <v>Mean</v>
      </c>
      <c r="F14" s="32" t="str">
        <f ca="1"/>
        <v>F Value</v>
      </c>
      <c r="G14" s="32" t="str">
        <f ca="1"/>
        <v>P Value</v>
      </c>
      <c r="I14" s="88">
        <f ca="1">data!CX14</f>
        <v>0</v>
      </c>
      <c r="J14" s="23">
        <f ca="1"/>
        <v>1.470730227114719E-2</v>
      </c>
      <c r="M14" s="31" t="str">
        <f ca="1"/>
        <v/>
      </c>
      <c r="N14" s="27" t="str">
        <f ca="1"/>
        <v>DF</v>
      </c>
      <c r="O14" s="27" t="str">
        <f ca="1"/>
        <v>Sum</v>
      </c>
      <c r="P14" s="27" t="str">
        <f ca="1"/>
        <v>Mean</v>
      </c>
      <c r="Q14" s="27" t="str">
        <f ca="1"/>
        <v>F Value</v>
      </c>
      <c r="R14" s="27" t="str">
        <f ca="1"/>
        <v>P Value</v>
      </c>
      <c r="S14" s="23" t="str">
        <f ca="1"/>
        <v/>
      </c>
      <c r="T14" s="23" t="str">
        <f ca="1"/>
        <v/>
      </c>
      <c r="U14" s="2" t="str">
        <f ca="1"/>
        <v/>
      </c>
      <c r="W14" s="30" t="str">
        <f ca="1"/>
        <v/>
      </c>
      <c r="X14" s="25" t="str">
        <f ca="1"/>
        <v>DF</v>
      </c>
      <c r="Y14" s="25" t="str">
        <f ca="1"/>
        <v>Sum</v>
      </c>
      <c r="Z14" s="25" t="str">
        <f ca="1"/>
        <v>Mean</v>
      </c>
      <c r="AA14" s="25" t="str">
        <f ca="1"/>
        <v>F Value</v>
      </c>
      <c r="AB14" s="25" t="str">
        <f ca="1"/>
        <v>P Value</v>
      </c>
      <c r="AC14" s="29" t="str">
        <f ca="1"/>
        <v/>
      </c>
      <c r="AD14" s="29" t="str">
        <f ca="1"/>
        <v/>
      </c>
      <c r="AE14" s="28" t="str">
        <f ca="1"/>
        <v/>
      </c>
    </row>
    <row r="15" spans="2:31" ht="18.75">
      <c r="B15" s="5" t="str">
        <f ca="1"/>
        <v>SSR</v>
      </c>
      <c r="C15" s="38">
        <f ca="1"/>
        <v>25</v>
      </c>
      <c r="D15" s="37">
        <f ca="1"/>
        <v>6.8752364975491291</v>
      </c>
      <c r="E15" s="37">
        <f ca="1"/>
        <v>0.27500945990196518</v>
      </c>
      <c r="F15" s="37">
        <f ca="1"/>
        <v>2.3014181600002441</v>
      </c>
      <c r="G15" s="37">
        <f ca="1"/>
        <v>3.0647683948860967E-4</v>
      </c>
      <c r="H15" s="90"/>
      <c r="I15" s="88">
        <f ca="1">data!CX15</f>
        <v>0</v>
      </c>
      <c r="J15" s="23">
        <f ca="1"/>
        <v>9.5603438771815055E-2</v>
      </c>
      <c r="M15" s="31" t="str">
        <f ca="1"/>
        <v>SSR</v>
      </c>
      <c r="N15" s="36">
        <f ca="1"/>
        <v>25</v>
      </c>
      <c r="O15" s="22">
        <f ca="1"/>
        <v>6.8752364975489666</v>
      </c>
      <c r="P15" s="22">
        <f ca="1"/>
        <v>0.27500945990195869</v>
      </c>
      <c r="Q15" s="22">
        <f ca="1"/>
        <v>2.3014181600002064</v>
      </c>
      <c r="R15" s="22">
        <f ca="1"/>
        <v>3.0647683948869831E-4</v>
      </c>
      <c r="S15" s="23" t="str">
        <f ca="1"/>
        <v/>
      </c>
      <c r="T15" s="23" t="str">
        <f ca="1"/>
        <v/>
      </c>
      <c r="U15" s="2" t="str">
        <f ca="1"/>
        <v/>
      </c>
      <c r="W15" s="30" t="str">
        <f ca="1"/>
        <v>SSR</v>
      </c>
      <c r="X15" s="29">
        <f ca="1"/>
        <v>25</v>
      </c>
      <c r="Y15" s="33">
        <f ca="1"/>
        <v>6.8752364975489666</v>
      </c>
      <c r="Z15" s="33">
        <f ca="1"/>
        <v>0.27500945990195869</v>
      </c>
      <c r="AA15" s="33">
        <f ca="1"/>
        <v>2.3014181600002064</v>
      </c>
      <c r="AB15" s="33">
        <f ca="1"/>
        <v>3.0647683948869831E-4</v>
      </c>
      <c r="AC15" s="29" t="str">
        <f ca="1"/>
        <v/>
      </c>
      <c r="AD15" s="29" t="str">
        <f ca="1"/>
        <v/>
      </c>
      <c r="AE15" s="28" t="str">
        <f ca="1"/>
        <v/>
      </c>
    </row>
    <row r="16" spans="2:31" ht="18.75">
      <c r="B16" s="5" t="str">
        <f ca="1"/>
        <v>SSE</v>
      </c>
      <c r="C16" s="38">
        <f ca="1"/>
        <v>974</v>
      </c>
      <c r="D16" s="37">
        <f ca="1"/>
        <v>116.38876350245087</v>
      </c>
      <c r="E16" s="37">
        <f ca="1"/>
        <v>0.11949565041319392</v>
      </c>
      <c r="F16" s="37" t="str">
        <f ca="1"/>
        <v/>
      </c>
      <c r="G16" s="37" t="str">
        <f ca="1"/>
        <v/>
      </c>
      <c r="H16" s="90"/>
      <c r="I16" s="88">
        <f ca="1">data!CX16</f>
        <v>0</v>
      </c>
      <c r="J16" s="23">
        <f ca="1"/>
        <v>8.6603108521206826E-2</v>
      </c>
      <c r="M16" s="31" t="str">
        <f ca="1"/>
        <v>SSE</v>
      </c>
      <c r="N16" s="36">
        <f ca="1"/>
        <v>974</v>
      </c>
      <c r="O16" s="22">
        <f ca="1"/>
        <v>116.3887635024508</v>
      </c>
      <c r="P16" s="22">
        <f ca="1"/>
        <v>0.11949565041319384</v>
      </c>
      <c r="Q16" s="22" t="str">
        <f ca="1"/>
        <v/>
      </c>
      <c r="R16" s="22" t="str">
        <f ca="1"/>
        <v/>
      </c>
      <c r="S16" s="23" t="str">
        <f ca="1"/>
        <v/>
      </c>
      <c r="T16" s="23" t="str">
        <f ca="1"/>
        <v/>
      </c>
      <c r="U16" s="2" t="str">
        <f ca="1"/>
        <v/>
      </c>
      <c r="W16" s="30" t="str">
        <f ca="1"/>
        <v>SSE</v>
      </c>
      <c r="X16" s="29">
        <f ca="1"/>
        <v>974</v>
      </c>
      <c r="Y16" s="33">
        <f ca="1"/>
        <v>116.3887635024508</v>
      </c>
      <c r="Z16" s="33">
        <f ca="1"/>
        <v>0.11949565041319384</v>
      </c>
      <c r="AA16" s="33" t="str">
        <f ca="1"/>
        <v/>
      </c>
      <c r="AB16" s="33" t="str">
        <f ca="1"/>
        <v/>
      </c>
      <c r="AC16" s="29" t="str">
        <f ca="1"/>
        <v/>
      </c>
      <c r="AD16" s="29" t="str">
        <f ca="1"/>
        <v/>
      </c>
      <c r="AE16" s="28" t="str">
        <f ca="1"/>
        <v/>
      </c>
    </row>
    <row r="17" spans="2:31" ht="18.75">
      <c r="B17" s="5" t="str">
        <f ca="1"/>
        <v>SST</v>
      </c>
      <c r="C17" s="38">
        <f ca="1"/>
        <v>999</v>
      </c>
      <c r="D17" s="37">
        <f ca="1"/>
        <v>123.26400000000001</v>
      </c>
      <c r="E17" s="37">
        <f ca="1"/>
        <v>0.1233873873873874</v>
      </c>
      <c r="F17" s="37" t="str">
        <f ca="1"/>
        <v/>
      </c>
      <c r="G17" s="37" t="str">
        <f ca="1"/>
        <v/>
      </c>
      <c r="H17" s="90"/>
      <c r="I17" s="88">
        <f ca="1">data!CX17</f>
        <v>0</v>
      </c>
      <c r="J17" s="23">
        <f ca="1"/>
        <v>9.8948420964297484E-2</v>
      </c>
      <c r="M17" s="31" t="str">
        <f ca="1"/>
        <v>SST</v>
      </c>
      <c r="N17" s="36">
        <f ca="1"/>
        <v>999</v>
      </c>
      <c r="O17" s="22">
        <f ca="1"/>
        <v>123.26399999999981</v>
      </c>
      <c r="P17" s="22">
        <f ca="1"/>
        <v>0.12338738738738719</v>
      </c>
      <c r="Q17" s="22" t="str">
        <f ca="1"/>
        <v/>
      </c>
      <c r="R17" s="22" t="str">
        <f ca="1"/>
        <v/>
      </c>
      <c r="S17" s="23" t="str">
        <f ca="1"/>
        <v/>
      </c>
      <c r="T17" s="23" t="str">
        <f ca="1"/>
        <v/>
      </c>
      <c r="U17" s="2" t="str">
        <f ca="1"/>
        <v/>
      </c>
      <c r="W17" s="30" t="str">
        <f ca="1"/>
        <v>SST</v>
      </c>
      <c r="X17" s="29">
        <f ca="1"/>
        <v>999</v>
      </c>
      <c r="Y17" s="33">
        <f ca="1"/>
        <v>123.26399999999981</v>
      </c>
      <c r="Z17" s="33">
        <f ca="1"/>
        <v>0.12338738738738719</v>
      </c>
      <c r="AA17" s="33" t="str">
        <f ca="1"/>
        <v/>
      </c>
      <c r="AB17" s="33" t="str">
        <f ca="1"/>
        <v/>
      </c>
      <c r="AC17" s="29" t="str">
        <f ca="1"/>
        <v/>
      </c>
      <c r="AD17" s="29" t="str">
        <f ca="1"/>
        <v/>
      </c>
      <c r="AE17" s="28" t="str">
        <f ca="1"/>
        <v/>
      </c>
    </row>
    <row r="18" spans="2:31" ht="18.75">
      <c r="B18" s="5" t="str">
        <f ca="1"/>
        <v/>
      </c>
      <c r="C18" s="5" t="str">
        <f ca="1"/>
        <v/>
      </c>
      <c r="D18" s="5" t="str">
        <f ca="1"/>
        <v/>
      </c>
      <c r="E18" s="5" t="str">
        <f ca="1"/>
        <v/>
      </c>
      <c r="F18" s="5" t="str">
        <f ca="1"/>
        <v/>
      </c>
      <c r="G18" s="5" t="str">
        <f ca="1"/>
        <v/>
      </c>
      <c r="I18" s="88">
        <f ca="1">data!CX18</f>
        <v>0</v>
      </c>
      <c r="J18" s="23">
        <f ca="1"/>
        <v>4.6147707398375121E-2</v>
      </c>
      <c r="M18" s="31" t="str">
        <f ca="1"/>
        <v/>
      </c>
      <c r="N18" s="23" t="str">
        <f ca="1"/>
        <v/>
      </c>
      <c r="O18" s="23" t="str">
        <f ca="1"/>
        <v/>
      </c>
      <c r="P18" s="23" t="str">
        <f ca="1"/>
        <v/>
      </c>
      <c r="Q18" s="23" t="str">
        <f ca="1"/>
        <v/>
      </c>
      <c r="R18" s="23" t="str">
        <f ca="1"/>
        <v/>
      </c>
      <c r="S18" s="23" t="str">
        <f ca="1"/>
        <v/>
      </c>
      <c r="T18" s="23" t="str">
        <f ca="1"/>
        <v/>
      </c>
      <c r="U18" s="2" t="str">
        <f ca="1"/>
        <v/>
      </c>
      <c r="W18" s="30" t="str">
        <f ca="1"/>
        <v/>
      </c>
      <c r="X18" s="29" t="str">
        <f ca="1"/>
        <v/>
      </c>
      <c r="Y18" s="33" t="str">
        <f ca="1"/>
        <v/>
      </c>
      <c r="Z18" s="33" t="str">
        <f ca="1"/>
        <v/>
      </c>
      <c r="AA18" s="33" t="str">
        <f ca="1"/>
        <v/>
      </c>
      <c r="AB18" s="33" t="str">
        <f ca="1"/>
        <v/>
      </c>
      <c r="AC18" s="29" t="str">
        <f ca="1"/>
        <v/>
      </c>
      <c r="AD18" s="29" t="str">
        <f ca="1"/>
        <v/>
      </c>
      <c r="AE18" s="28" t="str">
        <f ca="1"/>
        <v/>
      </c>
    </row>
    <row r="19" spans="2:31" ht="18.75">
      <c r="B19" s="5" t="str">
        <f ca="1"/>
        <v>RMSE</v>
      </c>
      <c r="C19" s="35">
        <f ca="1"/>
        <v>0.34568142908347554</v>
      </c>
      <c r="D19" s="5" t="str">
        <f ca="1"/>
        <v/>
      </c>
      <c r="E19" s="5" t="str">
        <f ca="1"/>
        <v/>
      </c>
      <c r="F19" s="5" t="str">
        <f ca="1"/>
        <v/>
      </c>
      <c r="G19" s="5" t="str">
        <f ca="1"/>
        <v/>
      </c>
      <c r="H19" s="34"/>
      <c r="I19" s="88">
        <f ca="1">data!CX19</f>
        <v>1</v>
      </c>
      <c r="J19" s="23">
        <f ca="1"/>
        <v>0.11648229966365703</v>
      </c>
      <c r="M19" s="31" t="str">
        <f ca="1"/>
        <v>RMSE</v>
      </c>
      <c r="N19" s="22">
        <f ca="1"/>
        <v>0.34568142908347543</v>
      </c>
      <c r="O19" s="23" t="str">
        <f ca="1"/>
        <v/>
      </c>
      <c r="P19" s="23" t="str">
        <f ca="1"/>
        <v/>
      </c>
      <c r="Q19" s="23" t="str">
        <f ca="1"/>
        <v/>
      </c>
      <c r="R19" s="23" t="str">
        <f ca="1"/>
        <v/>
      </c>
      <c r="S19" s="23" t="str">
        <f ca="1"/>
        <v/>
      </c>
      <c r="T19" s="23" t="str">
        <f ca="1"/>
        <v/>
      </c>
      <c r="U19" s="2" t="str">
        <f ca="1"/>
        <v/>
      </c>
      <c r="W19" s="30" t="str">
        <f ca="1"/>
        <v>RMSE</v>
      </c>
      <c r="X19" s="33">
        <f ca="1"/>
        <v>0.34568142908347543</v>
      </c>
      <c r="Y19" s="29" t="str">
        <f ca="1"/>
        <v/>
      </c>
      <c r="Z19" s="29" t="str">
        <f ca="1"/>
        <v/>
      </c>
      <c r="AA19" s="29" t="str">
        <f ca="1"/>
        <v/>
      </c>
      <c r="AB19" s="29" t="str">
        <f ca="1"/>
        <v/>
      </c>
      <c r="AC19" s="29" t="str">
        <f ca="1"/>
        <v/>
      </c>
      <c r="AD19" s="29" t="str">
        <f ca="1"/>
        <v/>
      </c>
      <c r="AE19" s="28" t="str">
        <f ca="1"/>
        <v/>
      </c>
    </row>
    <row r="20" spans="2:31" ht="18.75">
      <c r="B20" s="5" t="str">
        <f ca="1"/>
        <v>Y Mean</v>
      </c>
      <c r="C20" s="35">
        <f ca="1"/>
        <v>0.14399999999999999</v>
      </c>
      <c r="D20" s="5" t="str">
        <f ca="1"/>
        <v/>
      </c>
      <c r="E20" s="5" t="str">
        <f ca="1"/>
        <v/>
      </c>
      <c r="F20" s="5" t="str">
        <f ca="1"/>
        <v/>
      </c>
      <c r="G20" s="5" t="str">
        <f ca="1"/>
        <v/>
      </c>
      <c r="H20" s="34"/>
      <c r="I20" s="88">
        <f ca="1">data!CX20</f>
        <v>0</v>
      </c>
      <c r="J20" s="23">
        <f ca="1"/>
        <v>3.289060643691194E-2</v>
      </c>
      <c r="M20" s="31" t="str">
        <f ca="1"/>
        <v>Y-actual Mean</v>
      </c>
      <c r="N20" s="22">
        <f ca="1"/>
        <v>0.14399999999999999</v>
      </c>
      <c r="O20" s="23" t="str">
        <f ca="1"/>
        <v/>
      </c>
      <c r="P20" s="23" t="str">
        <f ca="1"/>
        <v/>
      </c>
      <c r="Q20" s="23" t="str">
        <f ca="1"/>
        <v/>
      </c>
      <c r="R20" s="23" t="str">
        <f ca="1"/>
        <v/>
      </c>
      <c r="S20" s="23" t="str">
        <f ca="1"/>
        <v/>
      </c>
      <c r="T20" s="23" t="str">
        <f ca="1"/>
        <v/>
      </c>
      <c r="U20" s="2" t="str">
        <f ca="1"/>
        <v/>
      </c>
      <c r="W20" s="30" t="str">
        <f ca="1"/>
        <v>Y-actual Mean</v>
      </c>
      <c r="X20" s="33">
        <f ca="1"/>
        <v>0.14399999999999999</v>
      </c>
      <c r="Y20" s="29" t="str">
        <f ca="1"/>
        <v/>
      </c>
      <c r="Z20" s="29" t="str">
        <f ca="1"/>
        <v/>
      </c>
      <c r="AA20" s="29" t="str">
        <f ca="1"/>
        <v/>
      </c>
      <c r="AB20" s="29" t="str">
        <f ca="1"/>
        <v/>
      </c>
      <c r="AC20" s="29" t="str">
        <f ca="1"/>
        <v/>
      </c>
      <c r="AD20" s="29" t="str">
        <f ca="1"/>
        <v/>
      </c>
      <c r="AE20" s="28" t="str">
        <f ca="1"/>
        <v/>
      </c>
    </row>
    <row r="21" spans="2:31" ht="18.75">
      <c r="B21" s="5" t="str">
        <f ca="1"/>
        <v>Coeff Var</v>
      </c>
      <c r="C21" s="35">
        <f ca="1"/>
        <v>2.400565479746358</v>
      </c>
      <c r="D21" s="5" t="str">
        <f ca="1"/>
        <v/>
      </c>
      <c r="E21" s="5" t="str">
        <f ca="1"/>
        <v/>
      </c>
      <c r="F21" s="5" t="str">
        <f ca="1"/>
        <v/>
      </c>
      <c r="G21" s="5" t="str">
        <f ca="1"/>
        <v/>
      </c>
      <c r="H21" s="34"/>
      <c r="I21" s="88">
        <f ca="1">data!CX21</f>
        <v>0</v>
      </c>
      <c r="J21" s="23">
        <f ca="1"/>
        <v>5.1595833339728163E-2</v>
      </c>
      <c r="M21" s="31" t="str">
        <f ca="1"/>
        <v>Y-predicted Mean</v>
      </c>
      <c r="N21" s="22">
        <f ca="1"/>
        <v>0.14400000000000038</v>
      </c>
      <c r="O21" s="23" t="str">
        <f ca="1"/>
        <v/>
      </c>
      <c r="P21" s="23" t="str">
        <f ca="1"/>
        <v/>
      </c>
      <c r="Q21" s="23" t="str">
        <f ca="1"/>
        <v/>
      </c>
      <c r="R21" s="23" t="str">
        <f ca="1"/>
        <v/>
      </c>
      <c r="S21" s="23" t="str">
        <f ca="1"/>
        <v/>
      </c>
      <c r="T21" s="23" t="str">
        <f ca="1"/>
        <v/>
      </c>
      <c r="U21" s="2" t="str">
        <f ca="1"/>
        <v/>
      </c>
      <c r="W21" s="30" t="str">
        <f ca="1"/>
        <v>Y-predicted Mean</v>
      </c>
      <c r="X21" s="33">
        <f ca="1"/>
        <v>0.14400000000000038</v>
      </c>
      <c r="Y21" s="29" t="str">
        <f ca="1"/>
        <v/>
      </c>
      <c r="Z21" s="29" t="str">
        <f ca="1"/>
        <v/>
      </c>
      <c r="AA21" s="29" t="str">
        <f ca="1"/>
        <v/>
      </c>
      <c r="AB21" s="29" t="str">
        <f ca="1"/>
        <v/>
      </c>
      <c r="AC21" s="29" t="str">
        <f ca="1"/>
        <v/>
      </c>
      <c r="AD21" s="29" t="str">
        <f ca="1"/>
        <v/>
      </c>
      <c r="AE21" s="28" t="str">
        <f ca="1"/>
        <v/>
      </c>
    </row>
    <row r="22" spans="2:31" ht="18.75">
      <c r="B22" s="5" t="str">
        <f ca="1"/>
        <v/>
      </c>
      <c r="C22" s="5" t="str">
        <f ca="1"/>
        <v/>
      </c>
      <c r="D22" s="5" t="str">
        <f ca="1"/>
        <v/>
      </c>
      <c r="E22" s="5" t="str">
        <f ca="1"/>
        <v/>
      </c>
      <c r="F22" s="5" t="str">
        <f ca="1"/>
        <v/>
      </c>
      <c r="G22" s="5" t="str">
        <f ca="1"/>
        <v/>
      </c>
      <c r="I22" s="88">
        <f ca="1">data!CX22</f>
        <v>0</v>
      </c>
      <c r="J22" s="23">
        <f ca="1"/>
        <v>3.5516046087902854E-2</v>
      </c>
      <c r="M22" s="31" t="str">
        <f ca="1"/>
        <v>Coeff Var</v>
      </c>
      <c r="N22" s="22">
        <f ca="1"/>
        <v>2.4005654797463571</v>
      </c>
      <c r="O22" s="23" t="str">
        <f ca="1"/>
        <v/>
      </c>
      <c r="P22" s="23" t="str">
        <f ca="1"/>
        <v/>
      </c>
      <c r="Q22" s="23" t="str">
        <f ca="1"/>
        <v/>
      </c>
      <c r="R22" s="23" t="str">
        <f ca="1"/>
        <v/>
      </c>
      <c r="S22" s="23" t="str">
        <f ca="1"/>
        <v/>
      </c>
      <c r="T22" s="23" t="str">
        <f ca="1"/>
        <v/>
      </c>
      <c r="U22" s="2" t="str">
        <f ca="1"/>
        <v/>
      </c>
      <c r="W22" s="30" t="str">
        <f ca="1"/>
        <v>Coeff Var</v>
      </c>
      <c r="X22" s="33">
        <f ca="1"/>
        <v>2.4005654797463571</v>
      </c>
      <c r="Y22" s="29" t="str">
        <f ca="1"/>
        <v/>
      </c>
      <c r="Z22" s="29" t="str">
        <f ca="1"/>
        <v/>
      </c>
      <c r="AA22" s="29" t="str">
        <f ca="1"/>
        <v/>
      </c>
      <c r="AB22" s="29" t="str">
        <f ca="1"/>
        <v/>
      </c>
      <c r="AC22" s="29" t="str">
        <f ca="1"/>
        <v/>
      </c>
      <c r="AD22" s="29" t="str">
        <f ca="1"/>
        <v/>
      </c>
      <c r="AE22" s="28" t="str">
        <f ca="1"/>
        <v/>
      </c>
    </row>
    <row r="23" spans="2:31" ht="18.75">
      <c r="B23" s="5" t="str">
        <f ca="1"/>
        <v>Model Parameter Estimates</v>
      </c>
      <c r="C23" s="5" t="str">
        <f ca="1"/>
        <v/>
      </c>
      <c r="D23" s="5" t="str">
        <f ca="1"/>
        <v/>
      </c>
      <c r="E23" s="5" t="str">
        <f ca="1"/>
        <v/>
      </c>
      <c r="F23" s="5" t="str">
        <f ca="1"/>
        <v/>
      </c>
      <c r="G23" s="5" t="str">
        <f ca="1"/>
        <v/>
      </c>
      <c r="I23" s="88">
        <f ca="1">data!CX23</f>
        <v>0</v>
      </c>
      <c r="J23" s="23">
        <f ca="1"/>
        <v>9.4405269804211753E-2</v>
      </c>
      <c r="M23" s="31" t="str">
        <f ca="1"/>
        <v/>
      </c>
      <c r="N23" s="23" t="str">
        <f ca="1"/>
        <v/>
      </c>
      <c r="O23" s="23" t="str">
        <f ca="1"/>
        <v/>
      </c>
      <c r="P23" s="23" t="str">
        <f ca="1"/>
        <v/>
      </c>
      <c r="Q23" s="23" t="str">
        <f ca="1"/>
        <v/>
      </c>
      <c r="R23" s="23" t="str">
        <f ca="1"/>
        <v/>
      </c>
      <c r="S23" s="23" t="str">
        <f ca="1"/>
        <v/>
      </c>
      <c r="T23" s="23" t="str">
        <f ca="1"/>
        <v/>
      </c>
      <c r="U23" s="2" t="str">
        <f ca="1"/>
        <v/>
      </c>
      <c r="W23" s="30" t="str">
        <f ca="1"/>
        <v/>
      </c>
      <c r="X23" s="29" t="str">
        <f ca="1"/>
        <v/>
      </c>
      <c r="Y23" s="29" t="str">
        <f ca="1"/>
        <v/>
      </c>
      <c r="Z23" s="29" t="str">
        <f ca="1"/>
        <v/>
      </c>
      <c r="AA23" s="29" t="str">
        <f ca="1"/>
        <v/>
      </c>
      <c r="AB23" s="29" t="str">
        <f ca="1"/>
        <v/>
      </c>
      <c r="AC23" s="29" t="str">
        <f ca="1"/>
        <v/>
      </c>
      <c r="AD23" s="29" t="str">
        <f ca="1"/>
        <v/>
      </c>
      <c r="AE23" s="28" t="str">
        <f ca="1"/>
        <v/>
      </c>
    </row>
    <row r="24" spans="2:31" ht="18.75">
      <c r="B24" s="5" t="str">
        <f ca="1"/>
        <v/>
      </c>
      <c r="C24" s="5" t="str">
        <f ca="1"/>
        <v/>
      </c>
      <c r="D24" s="5" t="str">
        <f ca="1"/>
        <v/>
      </c>
      <c r="E24" s="5" t="str">
        <f ca="1"/>
        <v/>
      </c>
      <c r="F24" s="5" t="str">
        <f ca="1"/>
        <v/>
      </c>
      <c r="G24" s="5" t="str">
        <f ca="1"/>
        <v/>
      </c>
      <c r="I24" s="88">
        <f ca="1">data!CX24</f>
        <v>0</v>
      </c>
      <c r="J24" s="23">
        <f ca="1"/>
        <v>4.6629865165308482E-2</v>
      </c>
      <c r="M24" s="31" t="str">
        <f ca="1"/>
        <v>Gains Chart</v>
      </c>
      <c r="N24" s="23" t="str">
        <f ca="1"/>
        <v/>
      </c>
      <c r="O24" s="23" t="str">
        <f ca="1"/>
        <v/>
      </c>
      <c r="P24" s="23" t="str">
        <f ca="1"/>
        <v/>
      </c>
      <c r="Q24" s="23" t="str">
        <f ca="1"/>
        <v/>
      </c>
      <c r="R24" s="23" t="str">
        <f ca="1"/>
        <v/>
      </c>
      <c r="S24" s="23" t="str">
        <f ca="1"/>
        <v/>
      </c>
      <c r="T24" s="23" t="str">
        <f ca="1"/>
        <v/>
      </c>
      <c r="U24" s="2" t="str">
        <f ca="1"/>
        <v/>
      </c>
      <c r="W24" s="30" t="str">
        <f ca="1"/>
        <v>Gains Chart</v>
      </c>
      <c r="X24" s="29" t="str">
        <f ca="1"/>
        <v/>
      </c>
      <c r="Y24" s="29" t="str">
        <f ca="1"/>
        <v/>
      </c>
      <c r="Z24" s="29" t="str">
        <f ca="1"/>
        <v/>
      </c>
      <c r="AA24" s="29" t="str">
        <f ca="1"/>
        <v/>
      </c>
      <c r="AB24" s="29" t="str">
        <f ca="1"/>
        <v/>
      </c>
      <c r="AC24" s="29" t="str">
        <f ca="1"/>
        <v/>
      </c>
      <c r="AD24" s="29" t="str">
        <f ca="1"/>
        <v/>
      </c>
      <c r="AE24" s="28" t="str">
        <f ca="1"/>
        <v/>
      </c>
    </row>
    <row r="25" spans="2:31" ht="18.75">
      <c r="B25" s="6" t="str">
        <f ca="1"/>
        <v>#</v>
      </c>
      <c r="C25" s="5" t="str">
        <f ca="1"/>
        <v>Variable</v>
      </c>
      <c r="D25" s="32" t="str">
        <f ca="1"/>
        <v>Estimate</v>
      </c>
      <c r="E25" s="5" t="str">
        <f ca="1"/>
        <v/>
      </c>
      <c r="F25" s="5" t="str">
        <f ca="1"/>
        <v/>
      </c>
      <c r="G25" s="5" t="str">
        <f ca="1"/>
        <v/>
      </c>
      <c r="I25" s="88">
        <f ca="1">data!CX25</f>
        <v>0</v>
      </c>
      <c r="J25" s="23">
        <f ca="1"/>
        <v>0.11020368084322685</v>
      </c>
      <c r="M25" s="31" t="str">
        <f ca="1"/>
        <v/>
      </c>
      <c r="N25" s="23" t="str">
        <f ca="1"/>
        <v/>
      </c>
      <c r="O25" s="23" t="str">
        <f ca="1"/>
        <v/>
      </c>
      <c r="P25" s="23" t="str">
        <f ca="1"/>
        <v/>
      </c>
      <c r="Q25" s="23" t="str">
        <f ca="1"/>
        <v/>
      </c>
      <c r="R25" s="23" t="str">
        <f ca="1"/>
        <v/>
      </c>
      <c r="S25" s="23" t="str">
        <f ca="1"/>
        <v/>
      </c>
      <c r="T25" s="23" t="str">
        <f ca="1"/>
        <v/>
      </c>
      <c r="U25" s="2" t="str">
        <f ca="1"/>
        <v/>
      </c>
      <c r="W25" s="30" t="str">
        <f ca="1"/>
        <v/>
      </c>
      <c r="X25" s="29" t="str">
        <f ca="1"/>
        <v/>
      </c>
      <c r="Y25" s="29" t="str">
        <f ca="1"/>
        <v/>
      </c>
      <c r="Z25" s="29" t="str">
        <f ca="1"/>
        <v/>
      </c>
      <c r="AA25" s="29" t="str">
        <f ca="1"/>
        <v/>
      </c>
      <c r="AB25" s="29" t="str">
        <f ca="1"/>
        <v/>
      </c>
      <c r="AC25" s="29" t="str">
        <f ca="1"/>
        <v/>
      </c>
      <c r="AD25" s="29" t="str">
        <f ca="1"/>
        <v/>
      </c>
      <c r="AE25" s="28" t="str">
        <f ca="1"/>
        <v/>
      </c>
    </row>
    <row r="26" spans="2:31" ht="18.75">
      <c r="B26" s="6">
        <f ca="1"/>
        <v>0</v>
      </c>
      <c r="C26" s="5" t="str">
        <f ca="1"/>
        <v>Intercept</v>
      </c>
      <c r="D26" s="5">
        <f ca="1"/>
        <v>0.94135774314213028</v>
      </c>
      <c r="E26" s="5" t="str">
        <f ca="1"/>
        <v/>
      </c>
      <c r="F26" s="5" t="str">
        <f ca="1"/>
        <v/>
      </c>
      <c r="G26" s="5" t="str">
        <f ca="1"/>
        <v/>
      </c>
      <c r="I26" s="88">
        <f ca="1">data!CX26</f>
        <v>0</v>
      </c>
      <c r="J26" s="23">
        <f ca="1"/>
        <v>6.3270400090883291E-2</v>
      </c>
      <c r="M26" s="3" t="str">
        <f ca="1"/>
        <v>Decile</v>
      </c>
      <c r="N26" s="27" t="str">
        <f ca="1"/>
        <v>Freq</v>
      </c>
      <c r="O26" s="27" t="str">
        <f ca="1"/>
        <v>Min_Score</v>
      </c>
      <c r="P26" s="27" t="str">
        <f ca="1"/>
        <v>Max_Score</v>
      </c>
      <c r="Q26" s="27" t="str">
        <f ca="1"/>
        <v>Mean_Score</v>
      </c>
      <c r="R26" s="27" t="str">
        <f ca="1"/>
        <v>Mean_Actual</v>
      </c>
      <c r="S26" s="27" t="str">
        <f ca="1"/>
        <v>Std_Actual</v>
      </c>
      <c r="T26" s="27" t="str">
        <f ca="1"/>
        <v>Cum_Mean_Actual</v>
      </c>
      <c r="U26" s="26" t="str">
        <f ca="1"/>
        <v>Cum_Lift</v>
      </c>
      <c r="W26" s="20" t="str">
        <f ca="1"/>
        <v>Decile</v>
      </c>
      <c r="X26" s="25" t="str">
        <f ca="1"/>
        <v>Freq</v>
      </c>
      <c r="Y26" s="25" t="str">
        <f ca="1"/>
        <v>Min_Score</v>
      </c>
      <c r="Z26" s="25" t="str">
        <f ca="1"/>
        <v>Max_Score</v>
      </c>
      <c r="AA26" s="25" t="str">
        <f ca="1"/>
        <v>Mean_Score</v>
      </c>
      <c r="AB26" s="25" t="str">
        <f ca="1"/>
        <v>Mean_Actual</v>
      </c>
      <c r="AC26" s="25" t="str">
        <f ca="1"/>
        <v>Std_Actual</v>
      </c>
      <c r="AD26" s="25" t="str">
        <f ca="1"/>
        <v>Cum_Mean_Actual</v>
      </c>
      <c r="AE26" s="24" t="str">
        <f ca="1"/>
        <v>Cum_Lift</v>
      </c>
    </row>
    <row r="27" spans="2:31" ht="18.75">
      <c r="B27" s="6">
        <f ca="1"/>
        <v>1</v>
      </c>
      <c r="C27" s="5" t="str">
        <f ca="1"/>
        <v>PLongProfit</v>
      </c>
      <c r="D27" s="5">
        <f ca="1"/>
        <v>-6.095715211823998E-4</v>
      </c>
      <c r="E27" s="5" t="str">
        <f ca="1"/>
        <v/>
      </c>
      <c r="F27" s="5" t="str">
        <f ca="1"/>
        <v/>
      </c>
      <c r="G27" s="5" t="str">
        <f ca="1"/>
        <v/>
      </c>
      <c r="I27" s="88">
        <f ca="1">data!CX27</f>
        <v>0</v>
      </c>
      <c r="J27" s="23">
        <f ca="1"/>
        <v>1.5069160397904168E-2</v>
      </c>
      <c r="M27" s="3">
        <f ca="1"/>
        <v>1</v>
      </c>
      <c r="N27" s="23">
        <f ca="1"/>
        <v>50</v>
      </c>
      <c r="O27" s="22">
        <f ca="1"/>
        <v>0.28535587027023041</v>
      </c>
      <c r="P27" s="22">
        <f ca="1"/>
        <v>0.48357876045843146</v>
      </c>
      <c r="Q27" s="22">
        <f ca="1"/>
        <v>0.32618998116326736</v>
      </c>
      <c r="R27" s="22">
        <f ca="1"/>
        <v>0.3</v>
      </c>
      <c r="S27" s="22">
        <f ca="1"/>
        <v>0.46291004988627577</v>
      </c>
      <c r="T27" s="22">
        <f ca="1"/>
        <v>0.3</v>
      </c>
      <c r="U27" s="21">
        <f ca="1"/>
        <v>2.0833333333333335</v>
      </c>
      <c r="W27" s="20">
        <f ca="1"/>
        <v>1</v>
      </c>
      <c r="X27" s="19">
        <f ca="1"/>
        <v>50</v>
      </c>
      <c r="Y27" s="18">
        <f ca="1"/>
        <v>0.28535587027023041</v>
      </c>
      <c r="Z27" s="18">
        <f ca="1"/>
        <v>0.48357876045843146</v>
      </c>
      <c r="AA27" s="18">
        <f ca="1"/>
        <v>0.32618998116326736</v>
      </c>
      <c r="AB27" s="18">
        <f ca="1"/>
        <v>0.3</v>
      </c>
      <c r="AC27" s="18">
        <f ca="1"/>
        <v>0.46291004988627577</v>
      </c>
      <c r="AD27" s="18">
        <f ca="1"/>
        <v>0.3</v>
      </c>
      <c r="AE27" s="17">
        <f ca="1"/>
        <v>2.0833333333333335</v>
      </c>
    </row>
    <row r="28" spans="2:31" ht="18.75">
      <c r="B28" s="6">
        <f ca="1"/>
        <v>2</v>
      </c>
      <c r="C28" s="5" t="str">
        <f ca="1"/>
        <v>PShortProfit</v>
      </c>
      <c r="D28" s="5">
        <f ca="1"/>
        <v>2.0767543756737913E-4</v>
      </c>
      <c r="E28" s="5" t="str">
        <f ca="1"/>
        <v/>
      </c>
      <c r="F28" s="5" t="str">
        <f ca="1"/>
        <v/>
      </c>
      <c r="G28" s="5" t="str">
        <f ca="1"/>
        <v/>
      </c>
      <c r="I28" s="88">
        <f ca="1">data!CX28</f>
        <v>0</v>
      </c>
      <c r="J28" s="23">
        <f ca="1"/>
        <v>-3.896797056401384E-2</v>
      </c>
      <c r="M28" s="3">
        <f ca="1"/>
        <v>2</v>
      </c>
      <c r="N28" s="23">
        <f ca="1"/>
        <v>50</v>
      </c>
      <c r="O28" s="22">
        <f ca="1"/>
        <v>0.25165984908778999</v>
      </c>
      <c r="P28" s="22">
        <f ca="1"/>
        <v>0.28529701197215313</v>
      </c>
      <c r="Q28" s="22">
        <f ca="1"/>
        <v>0.2651444252288096</v>
      </c>
      <c r="R28" s="22">
        <f ca="1"/>
        <v>0.26</v>
      </c>
      <c r="S28" s="22">
        <f ca="1"/>
        <v>0.44308749769345207</v>
      </c>
      <c r="T28" s="22">
        <f ca="1"/>
        <v>0.28000000000000003</v>
      </c>
      <c r="U28" s="21">
        <f ca="1"/>
        <v>1.9444444444444449</v>
      </c>
      <c r="W28" s="20">
        <f ca="1"/>
        <v>2</v>
      </c>
      <c r="X28" s="19">
        <f ca="1"/>
        <v>50</v>
      </c>
      <c r="Y28" s="18">
        <f ca="1"/>
        <v>0.25165984908778999</v>
      </c>
      <c r="Z28" s="18">
        <f ca="1"/>
        <v>0.28529701197215313</v>
      </c>
      <c r="AA28" s="18">
        <f ca="1"/>
        <v>0.2651444252288096</v>
      </c>
      <c r="AB28" s="18">
        <f ca="1"/>
        <v>0.26</v>
      </c>
      <c r="AC28" s="18">
        <f ca="1"/>
        <v>0.44308749769345207</v>
      </c>
      <c r="AD28" s="18">
        <f ca="1"/>
        <v>0.28000000000000003</v>
      </c>
      <c r="AE28" s="17">
        <f ca="1"/>
        <v>1.9444444444444449</v>
      </c>
    </row>
    <row r="29" spans="2:31" ht="18.75">
      <c r="B29" s="6">
        <f ca="1"/>
        <v>3</v>
      </c>
      <c r="C29" s="5" t="str">
        <f ca="1"/>
        <v>MACD</v>
      </c>
      <c r="D29" s="5">
        <f ca="1"/>
        <v>-0.11440932194059521</v>
      </c>
      <c r="E29" s="5" t="str">
        <f ca="1"/>
        <v/>
      </c>
      <c r="F29" s="5" t="str">
        <f ca="1"/>
        <v/>
      </c>
      <c r="G29" s="5" t="str">
        <f ca="1"/>
        <v/>
      </c>
      <c r="I29" s="88">
        <f ca="1">data!CX29</f>
        <v>0</v>
      </c>
      <c r="J29" s="23">
        <f ca="1"/>
        <v>7.4462471631935534E-2</v>
      </c>
      <c r="M29" s="3">
        <f ca="1"/>
        <v>3</v>
      </c>
      <c r="N29" s="23">
        <f ca="1"/>
        <v>50</v>
      </c>
      <c r="O29" s="22">
        <f ca="1"/>
        <v>0.22887533193929493</v>
      </c>
      <c r="P29" s="22">
        <f ca="1"/>
        <v>0.24996665596682699</v>
      </c>
      <c r="Q29" s="22">
        <f ca="1"/>
        <v>0.238842362328159</v>
      </c>
      <c r="R29" s="22">
        <f ca="1"/>
        <v>0.36</v>
      </c>
      <c r="S29" s="22">
        <f ca="1"/>
        <v>0.48487322138506117</v>
      </c>
      <c r="T29" s="22">
        <f ca="1"/>
        <v>0.30666666666666664</v>
      </c>
      <c r="U29" s="21">
        <f ca="1"/>
        <v>2.1296296296296298</v>
      </c>
      <c r="W29" s="20">
        <f ca="1"/>
        <v>3</v>
      </c>
      <c r="X29" s="19">
        <f ca="1"/>
        <v>50</v>
      </c>
      <c r="Y29" s="18">
        <f ca="1"/>
        <v>0.22887533193929493</v>
      </c>
      <c r="Z29" s="18">
        <f ca="1"/>
        <v>0.24996665596682699</v>
      </c>
      <c r="AA29" s="18">
        <f ca="1"/>
        <v>0.238842362328159</v>
      </c>
      <c r="AB29" s="18">
        <f ca="1"/>
        <v>0.36</v>
      </c>
      <c r="AC29" s="18">
        <f ca="1"/>
        <v>0.48487322138506117</v>
      </c>
      <c r="AD29" s="18">
        <f ca="1"/>
        <v>0.30666666666666664</v>
      </c>
      <c r="AE29" s="17">
        <f ca="1"/>
        <v>2.1296296296296298</v>
      </c>
    </row>
    <row r="30" spans="2:31" ht="18.75">
      <c r="B30" s="6">
        <f ca="1"/>
        <v>4</v>
      </c>
      <c r="C30" s="5" t="str">
        <f ca="1"/>
        <v>RSI</v>
      </c>
      <c r="D30" s="5">
        <f ca="1"/>
        <v>-2.7457816467657292E-3</v>
      </c>
      <c r="E30" s="5" t="str">
        <f ca="1"/>
        <v/>
      </c>
      <c r="F30" s="5" t="str">
        <f ca="1"/>
        <v/>
      </c>
      <c r="G30" s="5" t="str">
        <f ca="1"/>
        <v/>
      </c>
      <c r="I30" s="88">
        <f ca="1">data!CX30</f>
        <v>0</v>
      </c>
      <c r="J30" s="23">
        <f ca="1"/>
        <v>1.0795141306715545E-2</v>
      </c>
      <c r="M30" s="3">
        <f ca="1"/>
        <v>4</v>
      </c>
      <c r="N30" s="23">
        <f ca="1"/>
        <v>50</v>
      </c>
      <c r="O30" s="22">
        <f ca="1"/>
        <v>0.21167345131831014</v>
      </c>
      <c r="P30" s="22">
        <f ca="1"/>
        <v>0.22882965533709135</v>
      </c>
      <c r="Q30" s="22">
        <f ca="1"/>
        <v>0.22067583648782801</v>
      </c>
      <c r="R30" s="22">
        <f ca="1"/>
        <v>0.3</v>
      </c>
      <c r="S30" s="22">
        <f ca="1"/>
        <v>0.46291004988627577</v>
      </c>
      <c r="T30" s="22">
        <f ca="1"/>
        <v>0.30499999999999999</v>
      </c>
      <c r="U30" s="21">
        <f ca="1"/>
        <v>2.1180555555555558</v>
      </c>
      <c r="W30" s="20">
        <f ca="1"/>
        <v>4</v>
      </c>
      <c r="X30" s="19">
        <f ca="1"/>
        <v>50</v>
      </c>
      <c r="Y30" s="18">
        <f ca="1"/>
        <v>0.21167345131831014</v>
      </c>
      <c r="Z30" s="18">
        <f ca="1"/>
        <v>0.22882965533709135</v>
      </c>
      <c r="AA30" s="18">
        <f ca="1"/>
        <v>0.22067583648782801</v>
      </c>
      <c r="AB30" s="18">
        <f ca="1"/>
        <v>0.3</v>
      </c>
      <c r="AC30" s="18">
        <f ca="1"/>
        <v>0.46291004988627577</v>
      </c>
      <c r="AD30" s="18">
        <f ca="1"/>
        <v>0.30499999999999999</v>
      </c>
      <c r="AE30" s="17">
        <f ca="1"/>
        <v>2.1180555555555558</v>
      </c>
    </row>
    <row r="31" spans="2:31" ht="18.75">
      <c r="B31" s="6">
        <f ca="1"/>
        <v>5</v>
      </c>
      <c r="C31" s="5" t="str">
        <f ca="1"/>
        <v>STOCHD</v>
      </c>
      <c r="D31" s="5">
        <f ca="1"/>
        <v>-1.2967880111052178E-3</v>
      </c>
      <c r="E31" s="5" t="str">
        <f ca="1"/>
        <v/>
      </c>
      <c r="F31" s="5" t="str">
        <f ca="1"/>
        <v/>
      </c>
      <c r="G31" s="5" t="str">
        <f ca="1"/>
        <v/>
      </c>
      <c r="I31" s="88">
        <f ca="1">data!CX31</f>
        <v>0</v>
      </c>
      <c r="J31" s="23">
        <f ca="1"/>
        <v>9.7740038505737897E-2</v>
      </c>
      <c r="M31" s="3">
        <f ca="1"/>
        <v>5</v>
      </c>
      <c r="N31" s="23">
        <f ca="1"/>
        <v>50</v>
      </c>
      <c r="O31" s="22">
        <f ca="1"/>
        <v>0.19534115824576986</v>
      </c>
      <c r="P31" s="22">
        <f ca="1"/>
        <v>0.21166544280112001</v>
      </c>
      <c r="Q31" s="22">
        <f ca="1"/>
        <v>0.20440522800931993</v>
      </c>
      <c r="R31" s="22">
        <f ca="1"/>
        <v>0.22</v>
      </c>
      <c r="S31" s="22">
        <f ca="1"/>
        <v>0.4184519575964803</v>
      </c>
      <c r="T31" s="22">
        <f ca="1"/>
        <v>0.28799999999999998</v>
      </c>
      <c r="U31" s="21">
        <f ca="1"/>
        <v>2</v>
      </c>
      <c r="W31" s="20">
        <f ca="1"/>
        <v>5</v>
      </c>
      <c r="X31" s="19">
        <f ca="1"/>
        <v>50</v>
      </c>
      <c r="Y31" s="18">
        <f ca="1"/>
        <v>0.19534115824576986</v>
      </c>
      <c r="Z31" s="18">
        <f ca="1"/>
        <v>0.21166544280112001</v>
      </c>
      <c r="AA31" s="18">
        <f ca="1"/>
        <v>0.20440522800931993</v>
      </c>
      <c r="AB31" s="18">
        <f ca="1"/>
        <v>0.22</v>
      </c>
      <c r="AC31" s="18">
        <f ca="1"/>
        <v>0.4184519575964803</v>
      </c>
      <c r="AD31" s="18">
        <f ca="1"/>
        <v>0.28799999999999998</v>
      </c>
      <c r="AE31" s="17">
        <f ca="1"/>
        <v>2</v>
      </c>
    </row>
    <row r="32" spans="2:31" ht="18.75">
      <c r="B32" s="6">
        <f ca="1"/>
        <v>6</v>
      </c>
      <c r="C32" s="5" t="str">
        <f ca="1"/>
        <v>AD</v>
      </c>
      <c r="D32" s="5">
        <f ca="1"/>
        <v>0.54985545978975803</v>
      </c>
      <c r="E32" s="5" t="str">
        <f ca="1"/>
        <v/>
      </c>
      <c r="F32" s="5" t="str">
        <f ca="1"/>
        <v/>
      </c>
      <c r="G32" s="5" t="str">
        <f ca="1"/>
        <v/>
      </c>
      <c r="I32" s="88">
        <f ca="1">data!CX32</f>
        <v>0</v>
      </c>
      <c r="J32" s="23">
        <f ca="1"/>
        <v>6.8052105687485764E-2</v>
      </c>
      <c r="M32" s="3">
        <f ca="1"/>
        <v>6</v>
      </c>
      <c r="N32" s="23">
        <f ca="1"/>
        <v>50</v>
      </c>
      <c r="O32" s="22">
        <f ca="1"/>
        <v>0.18162104136366766</v>
      </c>
      <c r="P32" s="22">
        <f ca="1"/>
        <v>0.19520760892256386</v>
      </c>
      <c r="Q32" s="22">
        <f ca="1"/>
        <v>0.18830297469185037</v>
      </c>
      <c r="R32" s="22">
        <f ca="1"/>
        <v>0.2</v>
      </c>
      <c r="S32" s="22">
        <f ca="1"/>
        <v>0.40406101782088427</v>
      </c>
      <c r="T32" s="22">
        <f ca="1"/>
        <v>0.27333333333333332</v>
      </c>
      <c r="U32" s="21">
        <f ca="1"/>
        <v>1.8981481481481481</v>
      </c>
      <c r="W32" s="20">
        <f ca="1"/>
        <v>6</v>
      </c>
      <c r="X32" s="19">
        <f ca="1"/>
        <v>50</v>
      </c>
      <c r="Y32" s="18">
        <f ca="1"/>
        <v>0.18162104136366766</v>
      </c>
      <c r="Z32" s="18">
        <f ca="1"/>
        <v>0.19520760892256386</v>
      </c>
      <c r="AA32" s="18">
        <f ca="1"/>
        <v>0.18830297469185037</v>
      </c>
      <c r="AB32" s="18">
        <f ca="1"/>
        <v>0.2</v>
      </c>
      <c r="AC32" s="18">
        <f ca="1"/>
        <v>0.40406101782088427</v>
      </c>
      <c r="AD32" s="18">
        <f ca="1"/>
        <v>0.27333333333333332</v>
      </c>
      <c r="AE32" s="17">
        <f ca="1"/>
        <v>1.8981481481481481</v>
      </c>
    </row>
    <row r="33" spans="2:31" ht="18.75">
      <c r="B33" s="6">
        <f ca="1"/>
        <v>7</v>
      </c>
      <c r="C33" s="5" t="str">
        <f ca="1"/>
        <v>ATR</v>
      </c>
      <c r="D33" s="5">
        <f ca="1"/>
        <v>-2.226732992631731E-2</v>
      </c>
      <c r="E33" s="5" t="str">
        <f ca="1"/>
        <v/>
      </c>
      <c r="F33" s="5" t="str">
        <f ca="1"/>
        <v/>
      </c>
      <c r="G33" s="5" t="str">
        <f ca="1"/>
        <v/>
      </c>
      <c r="I33" s="88">
        <f ca="1">data!CX33</f>
        <v>0</v>
      </c>
      <c r="J33" s="23">
        <f ca="1"/>
        <v>4.1947507411380591E-2</v>
      </c>
      <c r="M33" s="3">
        <f ca="1"/>
        <v>7</v>
      </c>
      <c r="N33" s="23">
        <f ca="1"/>
        <v>50</v>
      </c>
      <c r="O33" s="22">
        <f ca="1"/>
        <v>0.17009519436011269</v>
      </c>
      <c r="P33" s="22">
        <f ca="1"/>
        <v>0.18142829206498423</v>
      </c>
      <c r="Q33" s="22">
        <f ca="1"/>
        <v>0.17545117159453652</v>
      </c>
      <c r="R33" s="22">
        <f ca="1"/>
        <v>0.12</v>
      </c>
      <c r="S33" s="22">
        <f ca="1"/>
        <v>0.32826072265931594</v>
      </c>
      <c r="T33" s="22">
        <f ca="1"/>
        <v>0.25142857142857145</v>
      </c>
      <c r="U33" s="21">
        <f ca="1"/>
        <v>1.7460317460317463</v>
      </c>
      <c r="W33" s="20">
        <f ca="1"/>
        <v>7</v>
      </c>
      <c r="X33" s="19">
        <f ca="1"/>
        <v>50</v>
      </c>
      <c r="Y33" s="18">
        <f ca="1"/>
        <v>0.17009519436011269</v>
      </c>
      <c r="Z33" s="18">
        <f ca="1"/>
        <v>0.18142829206498423</v>
      </c>
      <c r="AA33" s="18">
        <f ca="1"/>
        <v>0.17545117159453652</v>
      </c>
      <c r="AB33" s="18">
        <f ca="1"/>
        <v>0.12</v>
      </c>
      <c r="AC33" s="18">
        <f ca="1"/>
        <v>0.32826072265931594</v>
      </c>
      <c r="AD33" s="18">
        <f ca="1"/>
        <v>0.25142857142857145</v>
      </c>
      <c r="AE33" s="17">
        <f ca="1"/>
        <v>1.7460317460317463</v>
      </c>
    </row>
    <row r="34" spans="2:31" ht="18.75">
      <c r="B34" s="6">
        <f ca="1"/>
        <v>8</v>
      </c>
      <c r="C34" s="5" t="str">
        <f ca="1"/>
        <v>CCI</v>
      </c>
      <c r="D34" s="5">
        <f ca="1"/>
        <v>2.072916986638292E-4</v>
      </c>
      <c r="E34" s="5" t="str">
        <f ca="1"/>
        <v/>
      </c>
      <c r="F34" s="5" t="str">
        <f ca="1"/>
        <v/>
      </c>
      <c r="G34" s="5" t="str">
        <f ca="1"/>
        <v/>
      </c>
      <c r="I34" s="88">
        <f ca="1">data!CX34</f>
        <v>0</v>
      </c>
      <c r="J34" s="23">
        <f ca="1"/>
        <v>8.4207877604219286E-2</v>
      </c>
      <c r="M34" s="3">
        <f ca="1"/>
        <v>8</v>
      </c>
      <c r="N34" s="23">
        <f ca="1"/>
        <v>50</v>
      </c>
      <c r="O34" s="22">
        <f ca="1"/>
        <v>0.16074060614793834</v>
      </c>
      <c r="P34" s="22">
        <f ca="1"/>
        <v>0.1699970044388586</v>
      </c>
      <c r="Q34" s="22">
        <f ca="1"/>
        <v>0.16538246398868903</v>
      </c>
      <c r="R34" s="22">
        <f ca="1"/>
        <v>0.1</v>
      </c>
      <c r="S34" s="22">
        <f ca="1"/>
        <v>0.30304576336566325</v>
      </c>
      <c r="T34" s="22">
        <f ca="1"/>
        <v>0.23250000000000001</v>
      </c>
      <c r="U34" s="21">
        <f ca="1"/>
        <v>1.6145833333333335</v>
      </c>
      <c r="W34" s="20">
        <f ca="1"/>
        <v>8</v>
      </c>
      <c r="X34" s="19">
        <f ca="1"/>
        <v>50</v>
      </c>
      <c r="Y34" s="18">
        <f ca="1"/>
        <v>0.16074060614793834</v>
      </c>
      <c r="Z34" s="18">
        <f ca="1"/>
        <v>0.1699970044388586</v>
      </c>
      <c r="AA34" s="18">
        <f ca="1"/>
        <v>0.16538246398868903</v>
      </c>
      <c r="AB34" s="18">
        <f ca="1"/>
        <v>0.1</v>
      </c>
      <c r="AC34" s="18">
        <f ca="1"/>
        <v>0.30304576336566325</v>
      </c>
      <c r="AD34" s="18">
        <f ca="1"/>
        <v>0.23250000000000001</v>
      </c>
      <c r="AE34" s="17">
        <f ca="1"/>
        <v>1.6145833333333335</v>
      </c>
    </row>
    <row r="35" spans="2:31" ht="18.75">
      <c r="B35" s="6">
        <f ca="1"/>
        <v>9</v>
      </c>
      <c r="C35" s="5" t="str">
        <f ca="1"/>
        <v>UltOsc</v>
      </c>
      <c r="D35" s="5">
        <f ca="1"/>
        <v>-1.2268417758629368E-3</v>
      </c>
      <c r="E35" s="5" t="str">
        <f ca="1"/>
        <v/>
      </c>
      <c r="F35" s="5" t="str">
        <f ca="1"/>
        <v/>
      </c>
      <c r="G35" s="5" t="str">
        <f ca="1"/>
        <v/>
      </c>
      <c r="I35" s="88">
        <f ca="1">data!CX35</f>
        <v>0</v>
      </c>
      <c r="J35" s="23">
        <f ca="1"/>
        <v>-2.62938722799229E-2</v>
      </c>
      <c r="M35" s="3">
        <f ca="1"/>
        <v>9</v>
      </c>
      <c r="N35" s="23">
        <f ca="1"/>
        <v>50</v>
      </c>
      <c r="O35" s="22">
        <f ca="1"/>
        <v>0.15190410142474919</v>
      </c>
      <c r="P35" s="22">
        <f ca="1"/>
        <v>0.16071888034028786</v>
      </c>
      <c r="Q35" s="22">
        <f ca="1"/>
        <v>0.15596956072620899</v>
      </c>
      <c r="R35" s="22">
        <f ca="1"/>
        <v>0.12</v>
      </c>
      <c r="S35" s="22">
        <f ca="1"/>
        <v>0.32826072265931594</v>
      </c>
      <c r="T35" s="22">
        <f ca="1"/>
        <v>0.22</v>
      </c>
      <c r="U35" s="21">
        <f ca="1"/>
        <v>1.5277777777777779</v>
      </c>
      <c r="W35" s="20">
        <f ca="1"/>
        <v>9</v>
      </c>
      <c r="X35" s="19">
        <f ca="1"/>
        <v>50</v>
      </c>
      <c r="Y35" s="18">
        <f ca="1"/>
        <v>0.15190410142474919</v>
      </c>
      <c r="Z35" s="18">
        <f ca="1"/>
        <v>0.16071888034028786</v>
      </c>
      <c r="AA35" s="18">
        <f ca="1"/>
        <v>0.15596956072620899</v>
      </c>
      <c r="AB35" s="18">
        <f ca="1"/>
        <v>0.12</v>
      </c>
      <c r="AC35" s="18">
        <f ca="1"/>
        <v>0.32826072265931594</v>
      </c>
      <c r="AD35" s="18">
        <f ca="1"/>
        <v>0.22</v>
      </c>
      <c r="AE35" s="17">
        <f ca="1"/>
        <v>1.5277777777777779</v>
      </c>
    </row>
    <row r="36" spans="2:31" ht="18.75">
      <c r="B36" s="6">
        <f ca="1"/>
        <v>10</v>
      </c>
      <c r="C36" s="5" t="str">
        <f ca="1"/>
        <v>TII</v>
      </c>
      <c r="D36" s="5">
        <f ca="1"/>
        <v>-7.9716030944878614E-4</v>
      </c>
      <c r="E36" s="5" t="str">
        <f ca="1"/>
        <v/>
      </c>
      <c r="F36" s="5" t="str">
        <f ca="1"/>
        <v/>
      </c>
      <c r="G36" s="5" t="str">
        <f ca="1"/>
        <v/>
      </c>
      <c r="I36" s="88">
        <f ca="1">data!CX36</f>
        <v>0</v>
      </c>
      <c r="J36" s="23">
        <f ca="1"/>
        <v>7.3160657538964349E-2</v>
      </c>
      <c r="M36" s="3">
        <f ca="1"/>
        <v>10</v>
      </c>
      <c r="N36" s="23">
        <f ca="1"/>
        <v>50</v>
      </c>
      <c r="O36" s="22">
        <f ca="1"/>
        <v>0.14200349013441177</v>
      </c>
      <c r="P36" s="22">
        <f ca="1"/>
        <v>0.15189863679459173</v>
      </c>
      <c r="Q36" s="22">
        <f ca="1"/>
        <v>0.14706814850804653</v>
      </c>
      <c r="R36" s="22">
        <f ca="1"/>
        <v>0</v>
      </c>
      <c r="S36" s="22">
        <f ca="1"/>
        <v>0</v>
      </c>
      <c r="T36" s="22">
        <f ca="1"/>
        <v>0.19800000000000001</v>
      </c>
      <c r="U36" s="21">
        <f ca="1"/>
        <v>1.3750000000000002</v>
      </c>
      <c r="W36" s="20">
        <f ca="1"/>
        <v>10</v>
      </c>
      <c r="X36" s="19">
        <f ca="1"/>
        <v>50</v>
      </c>
      <c r="Y36" s="18">
        <f ca="1"/>
        <v>0.14200349013441177</v>
      </c>
      <c r="Z36" s="18">
        <f ca="1"/>
        <v>0.15189863679459173</v>
      </c>
      <c r="AA36" s="18">
        <f ca="1"/>
        <v>0.14706814850804653</v>
      </c>
      <c r="AB36" s="18">
        <f ca="1"/>
        <v>0</v>
      </c>
      <c r="AC36" s="18">
        <f ca="1"/>
        <v>0</v>
      </c>
      <c r="AD36" s="18">
        <f ca="1"/>
        <v>0.19800000000000001</v>
      </c>
      <c r="AE36" s="17">
        <f ca="1"/>
        <v>1.3750000000000002</v>
      </c>
    </row>
    <row r="37" spans="2:31" ht="18.75">
      <c r="B37" s="6">
        <f ca="1"/>
        <v>11</v>
      </c>
      <c r="C37" s="5" t="str">
        <f ca="1"/>
        <v>TrendTII</v>
      </c>
      <c r="D37" s="5">
        <f ca="1"/>
        <v>5.8599500686877994E-3</v>
      </c>
      <c r="E37" s="5" t="str">
        <f ca="1"/>
        <v/>
      </c>
      <c r="F37" s="5" t="str">
        <f ca="1"/>
        <v/>
      </c>
      <c r="G37" s="5" t="str">
        <f ca="1"/>
        <v/>
      </c>
      <c r="I37" s="88">
        <f ca="1">data!CX37</f>
        <v>0</v>
      </c>
      <c r="J37" s="23">
        <f ca="1"/>
        <v>0.12216337082094306</v>
      </c>
      <c r="M37" s="3">
        <f ca="1"/>
        <v>11</v>
      </c>
      <c r="N37" s="23">
        <f ca="1"/>
        <v>50</v>
      </c>
      <c r="O37" s="22">
        <f ca="1"/>
        <v>0.13140859122736698</v>
      </c>
      <c r="P37" s="22">
        <f ca="1"/>
        <v>0.14156188925209934</v>
      </c>
      <c r="Q37" s="22">
        <f ca="1"/>
        <v>0.13660260940488897</v>
      </c>
      <c r="R37" s="22">
        <f ca="1"/>
        <v>0.18</v>
      </c>
      <c r="S37" s="22">
        <f ca="1"/>
        <v>0.38808793449160356</v>
      </c>
      <c r="T37" s="22">
        <f ca="1"/>
        <v>0.19636363636363635</v>
      </c>
      <c r="U37" s="21">
        <f ca="1"/>
        <v>1.3636363636363638</v>
      </c>
      <c r="W37" s="20">
        <f ca="1"/>
        <v>11</v>
      </c>
      <c r="X37" s="19">
        <f ca="1"/>
        <v>50</v>
      </c>
      <c r="Y37" s="18">
        <f ca="1"/>
        <v>0.13140859122736698</v>
      </c>
      <c r="Z37" s="18">
        <f ca="1"/>
        <v>0.14156188925209934</v>
      </c>
      <c r="AA37" s="18">
        <f ca="1"/>
        <v>0.13660260940488897</v>
      </c>
      <c r="AB37" s="18">
        <f ca="1"/>
        <v>0.18</v>
      </c>
      <c r="AC37" s="18">
        <f ca="1"/>
        <v>0.38808793449160356</v>
      </c>
      <c r="AD37" s="18">
        <f ca="1"/>
        <v>0.19636363636363635</v>
      </c>
      <c r="AE37" s="17">
        <f ca="1"/>
        <v>1.3636363636363638</v>
      </c>
    </row>
    <row r="38" spans="2:31" ht="18.75">
      <c r="B38" s="6">
        <f ca="1"/>
        <v>12</v>
      </c>
      <c r="C38" s="5" t="str">
        <f ca="1"/>
        <v>StdDev</v>
      </c>
      <c r="D38" s="5">
        <f ca="1"/>
        <v>8.7922698022431813</v>
      </c>
      <c r="E38" s="5" t="str">
        <f ca="1"/>
        <v/>
      </c>
      <c r="F38" s="5" t="str">
        <f ca="1"/>
        <v/>
      </c>
      <c r="G38" s="5" t="str">
        <f ca="1"/>
        <v/>
      </c>
      <c r="I38" s="88">
        <f ca="1">data!CX38</f>
        <v>0</v>
      </c>
      <c r="J38" s="23">
        <f ca="1"/>
        <v>0.12100940816640292</v>
      </c>
      <c r="M38" s="3">
        <f ca="1"/>
        <v>12</v>
      </c>
      <c r="N38" s="23">
        <f ca="1"/>
        <v>50</v>
      </c>
      <c r="O38" s="22">
        <f ca="1"/>
        <v>0.12262289496511375</v>
      </c>
      <c r="P38" s="22">
        <f ca="1"/>
        <v>0.13128555203315445</v>
      </c>
      <c r="Q38" s="22">
        <f ca="1"/>
        <v>0.12648861810308959</v>
      </c>
      <c r="R38" s="22">
        <f ca="1"/>
        <v>0.04</v>
      </c>
      <c r="S38" s="22">
        <f ca="1"/>
        <v>0.19794866372215741</v>
      </c>
      <c r="T38" s="22">
        <f ca="1"/>
        <v>0.18333333333333332</v>
      </c>
      <c r="U38" s="21">
        <f ca="1"/>
        <v>1.2731481481481481</v>
      </c>
      <c r="W38" s="20">
        <f ca="1"/>
        <v>12</v>
      </c>
      <c r="X38" s="19">
        <f ca="1"/>
        <v>50</v>
      </c>
      <c r="Y38" s="18">
        <f ca="1"/>
        <v>0.12262289496511375</v>
      </c>
      <c r="Z38" s="18">
        <f ca="1"/>
        <v>0.13128555203315445</v>
      </c>
      <c r="AA38" s="18">
        <f ca="1"/>
        <v>0.12648861810308959</v>
      </c>
      <c r="AB38" s="18">
        <f ca="1"/>
        <v>0.04</v>
      </c>
      <c r="AC38" s="18">
        <f ca="1"/>
        <v>0.19794866372215741</v>
      </c>
      <c r="AD38" s="18">
        <f ca="1"/>
        <v>0.18333333333333332</v>
      </c>
      <c r="AE38" s="17">
        <f ca="1"/>
        <v>1.2731481481481481</v>
      </c>
    </row>
    <row r="39" spans="2:31" ht="18.75">
      <c r="B39" s="6">
        <f ca="1"/>
        <v>13</v>
      </c>
      <c r="C39" s="5" t="str">
        <f ca="1"/>
        <v>Corr</v>
      </c>
      <c r="D39" s="5">
        <f ca="1"/>
        <v>-0.17129105634621464</v>
      </c>
      <c r="E39" s="5" t="str">
        <f ca="1"/>
        <v/>
      </c>
      <c r="F39" s="5" t="str">
        <f ca="1"/>
        <v/>
      </c>
      <c r="G39" s="5" t="str">
        <f ca="1"/>
        <v/>
      </c>
      <c r="I39" s="88">
        <f ca="1">data!CX39</f>
        <v>0</v>
      </c>
      <c r="J39" s="23">
        <f ca="1"/>
        <v>5.3517223512211366E-2</v>
      </c>
      <c r="M39" s="3">
        <f ca="1"/>
        <v>13</v>
      </c>
      <c r="N39" s="23">
        <f ca="1"/>
        <v>50</v>
      </c>
      <c r="O39" s="22">
        <f ca="1"/>
        <v>0.11434852980294352</v>
      </c>
      <c r="P39" s="22">
        <f ca="1"/>
        <v>0.12248738439152053</v>
      </c>
      <c r="Q39" s="22">
        <f ca="1"/>
        <v>0.11861682805220976</v>
      </c>
      <c r="R39" s="22">
        <f ca="1"/>
        <v>0.2</v>
      </c>
      <c r="S39" s="22">
        <f ca="1"/>
        <v>0.40406101782088427</v>
      </c>
      <c r="T39" s="22">
        <f ca="1"/>
        <v>0.18461538461538463</v>
      </c>
      <c r="U39" s="21">
        <f ca="1"/>
        <v>1.2820512820512822</v>
      </c>
      <c r="W39" s="20">
        <f ca="1"/>
        <v>13</v>
      </c>
      <c r="X39" s="19">
        <f ca="1"/>
        <v>50</v>
      </c>
      <c r="Y39" s="18">
        <f ca="1"/>
        <v>0.11434852980294352</v>
      </c>
      <c r="Z39" s="18">
        <f ca="1"/>
        <v>0.12248738439152053</v>
      </c>
      <c r="AA39" s="18">
        <f ca="1"/>
        <v>0.11861682805220976</v>
      </c>
      <c r="AB39" s="18">
        <f ca="1"/>
        <v>0.2</v>
      </c>
      <c r="AC39" s="18">
        <f ca="1"/>
        <v>0.40406101782088427</v>
      </c>
      <c r="AD39" s="18">
        <f ca="1"/>
        <v>0.18461538461538463</v>
      </c>
      <c r="AE39" s="17">
        <f ca="1"/>
        <v>1.2820512820512822</v>
      </c>
    </row>
    <row r="40" spans="2:31" ht="18.75">
      <c r="B40" s="6">
        <f ca="1"/>
        <v>14</v>
      </c>
      <c r="C40" s="5" t="str">
        <f ca="1"/>
        <v>DIM</v>
      </c>
      <c r="D40" s="5">
        <f ca="1"/>
        <v>-1.8925349819031521E-3</v>
      </c>
      <c r="E40" s="5" t="str">
        <f ca="1"/>
        <v/>
      </c>
      <c r="F40" s="5" t="str">
        <f ca="1"/>
        <v/>
      </c>
      <c r="G40" s="5" t="str">
        <f ca="1"/>
        <v/>
      </c>
      <c r="I40" s="88">
        <f ca="1">data!CX40</f>
        <v>0</v>
      </c>
      <c r="J40" s="23">
        <f ca="1"/>
        <v>6.501524200679723E-2</v>
      </c>
      <c r="M40" s="3">
        <f ca="1"/>
        <v>14</v>
      </c>
      <c r="N40" s="23">
        <f ca="1"/>
        <v>50</v>
      </c>
      <c r="O40" s="22">
        <f ca="1"/>
        <v>0.10116941966216707</v>
      </c>
      <c r="P40" s="22">
        <f ca="1"/>
        <v>0.11423867325602476</v>
      </c>
      <c r="Q40" s="22">
        <f ca="1"/>
        <v>0.10821426923165291</v>
      </c>
      <c r="R40" s="22">
        <f ca="1"/>
        <v>0.14000000000000001</v>
      </c>
      <c r="S40" s="22">
        <f ca="1"/>
        <v>0.3505098327538656</v>
      </c>
      <c r="T40" s="22">
        <f ca="1"/>
        <v>0.18142857142857144</v>
      </c>
      <c r="U40" s="21">
        <f ca="1"/>
        <v>1.2599206349206351</v>
      </c>
      <c r="W40" s="20">
        <f ca="1"/>
        <v>14</v>
      </c>
      <c r="X40" s="19">
        <f ca="1"/>
        <v>50</v>
      </c>
      <c r="Y40" s="18">
        <f ca="1"/>
        <v>0.10116941966216707</v>
      </c>
      <c r="Z40" s="18">
        <f ca="1"/>
        <v>0.11423867325602476</v>
      </c>
      <c r="AA40" s="18">
        <f ca="1"/>
        <v>0.10821426923165291</v>
      </c>
      <c r="AB40" s="18">
        <f ca="1"/>
        <v>0.14000000000000001</v>
      </c>
      <c r="AC40" s="18">
        <f ca="1"/>
        <v>0.3505098327538656</v>
      </c>
      <c r="AD40" s="18">
        <f ca="1"/>
        <v>0.18142857142857144</v>
      </c>
      <c r="AE40" s="17">
        <f ca="1"/>
        <v>1.2599206349206351</v>
      </c>
    </row>
    <row r="41" spans="2:31" ht="18.75">
      <c r="B41" s="6">
        <f ca="1"/>
        <v>15</v>
      </c>
      <c r="C41" s="5" t="str">
        <f ca="1"/>
        <v>FastK</v>
      </c>
      <c r="D41" s="5">
        <f ca="1"/>
        <v>1.0558820428807437E-2</v>
      </c>
      <c r="E41" s="5" t="str">
        <f ca="1"/>
        <v/>
      </c>
      <c r="F41" s="5" t="str">
        <f ca="1"/>
        <v/>
      </c>
      <c r="G41" s="5" t="str">
        <f ca="1"/>
        <v/>
      </c>
      <c r="I41" s="88">
        <f ca="1">data!CX41</f>
        <v>1</v>
      </c>
      <c r="J41" s="23">
        <f ca="1"/>
        <v>7.3398375268729985E-2</v>
      </c>
      <c r="M41" s="3">
        <f ca="1"/>
        <v>15</v>
      </c>
      <c r="N41" s="23">
        <f ca="1"/>
        <v>50</v>
      </c>
      <c r="O41" s="22">
        <f ca="1"/>
        <v>9.0228326197977549E-2</v>
      </c>
      <c r="P41" s="22">
        <f ca="1"/>
        <v>0.10106631556355269</v>
      </c>
      <c r="Q41" s="22">
        <f ca="1"/>
        <v>9.5999534145922411E-2</v>
      </c>
      <c r="R41" s="22">
        <f ca="1"/>
        <v>0.04</v>
      </c>
      <c r="S41" s="22">
        <f ca="1"/>
        <v>0.19794866372215741</v>
      </c>
      <c r="T41" s="22">
        <f ca="1"/>
        <v>0.17199999999999999</v>
      </c>
      <c r="U41" s="21">
        <f ca="1"/>
        <v>1.1944444444444444</v>
      </c>
      <c r="W41" s="20">
        <f ca="1"/>
        <v>15</v>
      </c>
      <c r="X41" s="19">
        <f ca="1"/>
        <v>50</v>
      </c>
      <c r="Y41" s="18">
        <f ca="1"/>
        <v>9.0228326197977549E-2</v>
      </c>
      <c r="Z41" s="18">
        <f ca="1"/>
        <v>0.10106631556355269</v>
      </c>
      <c r="AA41" s="18">
        <f ca="1"/>
        <v>9.5999534145922411E-2</v>
      </c>
      <c r="AB41" s="18">
        <f ca="1"/>
        <v>0.04</v>
      </c>
      <c r="AC41" s="18">
        <f ca="1"/>
        <v>0.19794866372215741</v>
      </c>
      <c r="AD41" s="18">
        <f ca="1"/>
        <v>0.17199999999999999</v>
      </c>
      <c r="AE41" s="17">
        <f ca="1"/>
        <v>1.1944444444444444</v>
      </c>
    </row>
    <row r="42" spans="2:31" ht="18.75">
      <c r="B42" s="6">
        <f ca="1"/>
        <v>16</v>
      </c>
      <c r="C42" s="5" t="str">
        <f ca="1"/>
        <v>aspy5_5</v>
      </c>
      <c r="D42" s="5">
        <f ca="1"/>
        <v>4.445929417764536E-3</v>
      </c>
      <c r="E42" s="5" t="str">
        <f ca="1"/>
        <v/>
      </c>
      <c r="F42" s="5" t="str">
        <f ca="1"/>
        <v/>
      </c>
      <c r="G42" s="5" t="str">
        <f ca="1"/>
        <v/>
      </c>
      <c r="I42" s="88">
        <f ca="1">data!CX42</f>
        <v>0</v>
      </c>
      <c r="J42" s="23">
        <f ca="1"/>
        <v>-3.5245131225930815E-2</v>
      </c>
      <c r="M42" s="3">
        <f ca="1"/>
        <v>16</v>
      </c>
      <c r="N42" s="23">
        <f ca="1"/>
        <v>50</v>
      </c>
      <c r="O42" s="22">
        <f ca="1"/>
        <v>7.6421230635191781E-2</v>
      </c>
      <c r="P42" s="22">
        <f ca="1"/>
        <v>9.0219874893708682E-2</v>
      </c>
      <c r="Q42" s="22">
        <f ca="1"/>
        <v>8.3692266515999508E-2</v>
      </c>
      <c r="R42" s="22">
        <f ca="1"/>
        <v>0.12</v>
      </c>
      <c r="S42" s="22">
        <f ca="1"/>
        <v>0.32826072265931594</v>
      </c>
      <c r="T42" s="22">
        <f ca="1"/>
        <v>0.16875000000000001</v>
      </c>
      <c r="U42" s="21">
        <f ca="1"/>
        <v>1.1718750000000002</v>
      </c>
      <c r="W42" s="20">
        <f ca="1"/>
        <v>16</v>
      </c>
      <c r="X42" s="19">
        <f ca="1"/>
        <v>50</v>
      </c>
      <c r="Y42" s="18">
        <f ca="1"/>
        <v>7.6421230635191781E-2</v>
      </c>
      <c r="Z42" s="18">
        <f ca="1"/>
        <v>9.0219874893708682E-2</v>
      </c>
      <c r="AA42" s="18">
        <f ca="1"/>
        <v>8.3692266515999508E-2</v>
      </c>
      <c r="AB42" s="18">
        <f ca="1"/>
        <v>0.12</v>
      </c>
      <c r="AC42" s="18">
        <f ca="1"/>
        <v>0.32826072265931594</v>
      </c>
      <c r="AD42" s="18">
        <f ca="1"/>
        <v>0.16875000000000001</v>
      </c>
      <c r="AE42" s="17">
        <f ca="1"/>
        <v>1.1718750000000002</v>
      </c>
    </row>
    <row r="43" spans="2:31" ht="18.75">
      <c r="B43" s="6">
        <f ca="1"/>
        <v>17</v>
      </c>
      <c r="C43" s="5" t="str">
        <f ca="1"/>
        <v>aspy5_30</v>
      </c>
      <c r="D43" s="5">
        <f ca="1"/>
        <v>-2.6164171165690191E-2</v>
      </c>
      <c r="E43" s="5" t="str">
        <f ca="1"/>
        <v/>
      </c>
      <c r="F43" s="5" t="str">
        <f ca="1"/>
        <v/>
      </c>
      <c r="G43" s="5" t="str">
        <f ca="1"/>
        <v/>
      </c>
      <c r="I43" s="88">
        <f ca="1">data!CX43</f>
        <v>0</v>
      </c>
      <c r="J43" s="23">
        <f ca="1"/>
        <v>3.6841485793494153E-2</v>
      </c>
      <c r="M43" s="3">
        <f ca="1"/>
        <v>17</v>
      </c>
      <c r="N43" s="23">
        <f ca="1"/>
        <v>50</v>
      </c>
      <c r="O43" s="22">
        <f ca="1"/>
        <v>6.1308065039947471E-2</v>
      </c>
      <c r="P43" s="22">
        <f ca="1"/>
        <v>7.6343552582165103E-2</v>
      </c>
      <c r="Q43" s="22">
        <f ca="1"/>
        <v>6.9202535313028987E-2</v>
      </c>
      <c r="R43" s="22">
        <f ca="1"/>
        <v>0.1</v>
      </c>
      <c r="S43" s="22">
        <f ca="1"/>
        <v>0.30304576336566325</v>
      </c>
      <c r="T43" s="22">
        <f ca="1"/>
        <v>0.16470588235294117</v>
      </c>
      <c r="U43" s="21">
        <f ca="1"/>
        <v>1.1437908496732028</v>
      </c>
      <c r="W43" s="20">
        <f ca="1"/>
        <v>17</v>
      </c>
      <c r="X43" s="19">
        <f ca="1"/>
        <v>50</v>
      </c>
      <c r="Y43" s="18">
        <f ca="1"/>
        <v>6.1308065039947471E-2</v>
      </c>
      <c r="Z43" s="18">
        <f ca="1"/>
        <v>7.6343552582165103E-2</v>
      </c>
      <c r="AA43" s="18">
        <f ca="1"/>
        <v>6.9202535313028987E-2</v>
      </c>
      <c r="AB43" s="18">
        <f ca="1"/>
        <v>0.1</v>
      </c>
      <c r="AC43" s="18">
        <f ca="1"/>
        <v>0.30304576336566325</v>
      </c>
      <c r="AD43" s="18">
        <f ca="1"/>
        <v>0.16470588235294117</v>
      </c>
      <c r="AE43" s="17">
        <f ca="1"/>
        <v>1.1437908496732028</v>
      </c>
    </row>
    <row r="44" spans="2:31" ht="18.75">
      <c r="B44" s="6">
        <f ca="1"/>
        <v>18</v>
      </c>
      <c r="C44" s="5" t="str">
        <f ca="1"/>
        <v>aspy5_50</v>
      </c>
      <c r="D44" s="5">
        <f ca="1"/>
        <v>7.6895317637248217E-2</v>
      </c>
      <c r="E44" s="5" t="str">
        <f ca="1"/>
        <v/>
      </c>
      <c r="F44" s="5" t="str">
        <f ca="1"/>
        <v/>
      </c>
      <c r="G44" s="5" t="str">
        <f ca="1"/>
        <v/>
      </c>
      <c r="I44" s="88">
        <f ca="1">data!CX44</f>
        <v>0</v>
      </c>
      <c r="J44" s="23">
        <f ca="1"/>
        <v>0.14049182465110358</v>
      </c>
      <c r="M44" s="3">
        <f ca="1"/>
        <v>18</v>
      </c>
      <c r="N44" s="23">
        <f ca="1"/>
        <v>50</v>
      </c>
      <c r="O44" s="22">
        <f ca="1"/>
        <v>4.0698075396716771E-2</v>
      </c>
      <c r="P44" s="22">
        <f ca="1"/>
        <v>6.129995422876288E-2</v>
      </c>
      <c r="Q44" s="22">
        <f ca="1"/>
        <v>5.1021334920104584E-2</v>
      </c>
      <c r="R44" s="22">
        <f ca="1"/>
        <v>0.06</v>
      </c>
      <c r="S44" s="22">
        <f ca="1"/>
        <v>0.23989793748209523</v>
      </c>
      <c r="T44" s="22">
        <f ca="1"/>
        <v>0.15888888888888889</v>
      </c>
      <c r="U44" s="21">
        <f ca="1"/>
        <v>1.1033950617283952</v>
      </c>
      <c r="W44" s="20">
        <f ca="1"/>
        <v>18</v>
      </c>
      <c r="X44" s="19">
        <f ca="1"/>
        <v>50</v>
      </c>
      <c r="Y44" s="18">
        <f ca="1"/>
        <v>4.0698075396716771E-2</v>
      </c>
      <c r="Z44" s="18">
        <f ca="1"/>
        <v>6.129995422876288E-2</v>
      </c>
      <c r="AA44" s="18">
        <f ca="1"/>
        <v>5.1021334920104584E-2</v>
      </c>
      <c r="AB44" s="18">
        <f ca="1"/>
        <v>0.06</v>
      </c>
      <c r="AC44" s="18">
        <f ca="1"/>
        <v>0.23989793748209523</v>
      </c>
      <c r="AD44" s="18">
        <f ca="1"/>
        <v>0.15888888888888889</v>
      </c>
      <c r="AE44" s="17">
        <f ca="1"/>
        <v>1.1033950617283952</v>
      </c>
    </row>
    <row r="45" spans="2:31" ht="18.75">
      <c r="B45" s="6">
        <f ca="1"/>
        <v>19</v>
      </c>
      <c r="C45" s="5" t="str">
        <f ca="1"/>
        <v>aspy15_30</v>
      </c>
      <c r="D45" s="5">
        <f ca="1"/>
        <v>-0.12689512149600593</v>
      </c>
      <c r="E45" s="5" t="str">
        <f ca="1"/>
        <v/>
      </c>
      <c r="F45" s="5" t="str">
        <f ca="1"/>
        <v/>
      </c>
      <c r="G45" s="5" t="str">
        <f ca="1"/>
        <v/>
      </c>
      <c r="I45" s="88">
        <f ca="1">data!CX45</f>
        <v>0</v>
      </c>
      <c r="J45" s="23">
        <f ca="1"/>
        <v>8.0563438277192922E-2</v>
      </c>
      <c r="M45" s="3">
        <f ca="1"/>
        <v>19</v>
      </c>
      <c r="N45" s="23">
        <f ca="1"/>
        <v>50</v>
      </c>
      <c r="O45" s="22">
        <f ca="1"/>
        <v>1.1943758360330516E-2</v>
      </c>
      <c r="P45" s="22">
        <f ca="1"/>
        <v>4.0697719631525749E-2</v>
      </c>
      <c r="Q45" s="22">
        <f ca="1"/>
        <v>2.7568071889779229E-2</v>
      </c>
      <c r="R45" s="22">
        <f ca="1"/>
        <v>0.02</v>
      </c>
      <c r="S45" s="22">
        <f ca="1"/>
        <v>0.1414213562373095</v>
      </c>
      <c r="T45" s="22">
        <f ca="1"/>
        <v>0.15157894736842106</v>
      </c>
      <c r="U45" s="21">
        <f ca="1"/>
        <v>1.0526315789473686</v>
      </c>
      <c r="W45" s="20">
        <f ca="1"/>
        <v>19</v>
      </c>
      <c r="X45" s="19">
        <f ca="1"/>
        <v>50</v>
      </c>
      <c r="Y45" s="18">
        <f ca="1"/>
        <v>1.1943758360330516E-2</v>
      </c>
      <c r="Z45" s="18">
        <f ca="1"/>
        <v>4.0697719631525749E-2</v>
      </c>
      <c r="AA45" s="18">
        <f ca="1"/>
        <v>2.7568071889779229E-2</v>
      </c>
      <c r="AB45" s="18">
        <f ca="1"/>
        <v>0.02</v>
      </c>
      <c r="AC45" s="18">
        <f ca="1"/>
        <v>0.1414213562373095</v>
      </c>
      <c r="AD45" s="18">
        <f ca="1"/>
        <v>0.15157894736842106</v>
      </c>
      <c r="AE45" s="17">
        <f ca="1"/>
        <v>1.0526315789473686</v>
      </c>
    </row>
    <row r="46" spans="2:31" ht="18.75">
      <c r="B46" s="6">
        <f ca="1"/>
        <v>20</v>
      </c>
      <c r="C46" s="5" t="str">
        <f ca="1"/>
        <v>aspy50_200</v>
      </c>
      <c r="D46" s="5">
        <f ca="1"/>
        <v>-7.2717047640644076E-3</v>
      </c>
      <c r="E46" s="5" t="str">
        <f ca="1"/>
        <v/>
      </c>
      <c r="F46" s="5" t="str">
        <f ca="1"/>
        <v/>
      </c>
      <c r="G46" s="5" t="str">
        <f ca="1"/>
        <v/>
      </c>
      <c r="I46" s="88">
        <f ca="1">data!CX46</f>
        <v>0</v>
      </c>
      <c r="J46" s="23">
        <f ca="1"/>
        <v>1.4543769912821313E-2</v>
      </c>
      <c r="M46" s="3">
        <f ca="1"/>
        <v>20</v>
      </c>
      <c r="N46" s="23">
        <f ca="1"/>
        <v>50</v>
      </c>
      <c r="O46" s="22">
        <f ca="1"/>
        <v>-9.9201052617598512E-2</v>
      </c>
      <c r="P46" s="22">
        <f ca="1"/>
        <v>1.0795141306715545E-2</v>
      </c>
      <c r="Q46" s="22">
        <f ca="1"/>
        <v>-2.4838220303386366E-2</v>
      </c>
      <c r="R46" s="22">
        <f ca="1"/>
        <v>0</v>
      </c>
      <c r="S46" s="22">
        <f ca="1"/>
        <v>0</v>
      </c>
      <c r="T46" s="22">
        <f ca="1"/>
        <v>0.14399999999999999</v>
      </c>
      <c r="U46" s="21">
        <f ca="1"/>
        <v>1</v>
      </c>
      <c r="W46" s="20">
        <f ca="1"/>
        <v>20</v>
      </c>
      <c r="X46" s="19">
        <f ca="1"/>
        <v>50</v>
      </c>
      <c r="Y46" s="18">
        <f ca="1"/>
        <v>-9.9201052617598512E-2</v>
      </c>
      <c r="Z46" s="18">
        <f ca="1"/>
        <v>1.0795141306715545E-2</v>
      </c>
      <c r="AA46" s="18">
        <f ca="1"/>
        <v>-2.4838220303386366E-2</v>
      </c>
      <c r="AB46" s="18">
        <f ca="1"/>
        <v>0</v>
      </c>
      <c r="AC46" s="18">
        <f ca="1"/>
        <v>0</v>
      </c>
      <c r="AD46" s="18">
        <f ca="1"/>
        <v>0.14399999999999999</v>
      </c>
      <c r="AE46" s="17">
        <f ca="1"/>
        <v>1</v>
      </c>
    </row>
    <row r="47" spans="2:31" ht="18.75">
      <c r="B47" s="6">
        <f ca="1"/>
        <v>21</v>
      </c>
      <c r="C47" s="5" t="str">
        <f ca="1"/>
        <v>B_2</v>
      </c>
      <c r="D47" s="5">
        <f ca="1"/>
        <v>9.5705616400566101E-3</v>
      </c>
      <c r="E47" s="5" t="str">
        <f ca="1"/>
        <v/>
      </c>
      <c r="F47" s="5" t="str">
        <f ca="1"/>
        <v/>
      </c>
      <c r="G47" s="5" t="str">
        <f ca="1"/>
        <v/>
      </c>
      <c r="I47" s="88">
        <f ca="1">data!CX47</f>
        <v>1</v>
      </c>
      <c r="J47" s="23">
        <f ca="1"/>
        <v>0.11015974116021704</v>
      </c>
      <c r="M47" s="3" t="str">
        <f ca="1"/>
        <v>Total</v>
      </c>
      <c r="N47" s="23">
        <f ca="1"/>
        <v>1000</v>
      </c>
      <c r="O47" s="22">
        <f ca="1"/>
        <v>-9.9201052617598512E-2</v>
      </c>
      <c r="P47" s="22">
        <f ca="1"/>
        <v>0.48357876045843146</v>
      </c>
      <c r="Q47" s="22">
        <f ca="1"/>
        <v>0.14400000000000024</v>
      </c>
      <c r="R47" s="22">
        <f ca="1"/>
        <v>0.14399999999999999</v>
      </c>
      <c r="S47" s="22">
        <f ca="1"/>
        <v>0.35126540875438816</v>
      </c>
      <c r="T47" s="22">
        <f ca="1"/>
        <v>0.14399999999999999</v>
      </c>
      <c r="U47" s="21">
        <f ca="1"/>
        <v>1</v>
      </c>
      <c r="W47" s="20" t="str">
        <f ca="1"/>
        <v>Total</v>
      </c>
      <c r="X47" s="19">
        <f ca="1"/>
        <v>1000</v>
      </c>
      <c r="Y47" s="18">
        <f ca="1"/>
        <v>-9.9201052617598512E-2</v>
      </c>
      <c r="Z47" s="18">
        <f ca="1"/>
        <v>0.48357876045843146</v>
      </c>
      <c r="AA47" s="18">
        <f ca="1"/>
        <v>0.14400000000000024</v>
      </c>
      <c r="AB47" s="18">
        <f ca="1"/>
        <v>0.14399999999999999</v>
      </c>
      <c r="AC47" s="18">
        <f ca="1"/>
        <v>0.35126540875438816</v>
      </c>
      <c r="AD47" s="18">
        <f ca="1"/>
        <v>0.14399999999999999</v>
      </c>
      <c r="AE47" s="17">
        <f ca="1"/>
        <v>1</v>
      </c>
    </row>
    <row r="48" spans="2:31" ht="18.75">
      <c r="B48" s="6">
        <f ca="1"/>
        <v>22</v>
      </c>
      <c r="C48" s="5" t="str">
        <f ca="1"/>
        <v>BI_2</v>
      </c>
      <c r="D48" s="5">
        <f ca="1"/>
        <v>2.7343812457793961E-2</v>
      </c>
      <c r="E48" s="5" t="str">
        <f ca="1"/>
        <v/>
      </c>
      <c r="F48" s="5" t="str">
        <f ca="1"/>
        <v/>
      </c>
      <c r="G48" s="5" t="str">
        <f ca="1"/>
        <v/>
      </c>
      <c r="I48" s="88">
        <f ca="1">data!CX48</f>
        <v>0</v>
      </c>
      <c r="J48" s="23">
        <f ca="1"/>
        <v>9.012928189569043E-2</v>
      </c>
      <c r="M48" s="3" t="str">
        <f ca="1"/>
        <v/>
      </c>
      <c r="N48" s="23" t="str">
        <f ca="1"/>
        <v/>
      </c>
      <c r="O48" s="22" t="str">
        <f ca="1"/>
        <v/>
      </c>
      <c r="P48" s="22" t="str">
        <f ca="1"/>
        <v/>
      </c>
      <c r="Q48" s="22" t="str">
        <f ca="1"/>
        <v/>
      </c>
      <c r="R48" s="22" t="str">
        <f ca="1"/>
        <v/>
      </c>
      <c r="S48" s="22" t="str">
        <f ca="1"/>
        <v/>
      </c>
      <c r="T48" s="22" t="str">
        <f ca="1"/>
        <v/>
      </c>
      <c r="U48" s="21" t="str">
        <f ca="1"/>
        <v/>
      </c>
      <c r="W48" s="20" t="str">
        <f ca="1"/>
        <v/>
      </c>
      <c r="X48" s="19" t="str">
        <f ca="1"/>
        <v/>
      </c>
      <c r="Y48" s="18" t="str">
        <f ca="1"/>
        <v/>
      </c>
      <c r="Z48" s="18" t="str">
        <f ca="1"/>
        <v/>
      </c>
      <c r="AA48" s="18" t="str">
        <f ca="1"/>
        <v/>
      </c>
      <c r="AB48" s="18" t="str">
        <f ca="1"/>
        <v/>
      </c>
      <c r="AC48" s="18" t="str">
        <f ca="1"/>
        <v/>
      </c>
      <c r="AD48" s="18" t="str">
        <f ca="1"/>
        <v/>
      </c>
      <c r="AE48" s="17" t="str">
        <f ca="1"/>
        <v/>
      </c>
    </row>
    <row r="49" spans="2:31" ht="18.75">
      <c r="B49" s="6">
        <f ca="1"/>
        <v>23</v>
      </c>
      <c r="C49" s="5" t="str">
        <f ca="1"/>
        <v>PRCEMA</v>
      </c>
      <c r="D49" s="5">
        <f ca="1"/>
        <v>2.0000394279560074E-2</v>
      </c>
      <c r="E49" s="5" t="str">
        <f ca="1"/>
        <v/>
      </c>
      <c r="F49" s="5" t="str">
        <f ca="1"/>
        <v/>
      </c>
      <c r="G49" s="5" t="str">
        <f ca="1"/>
        <v/>
      </c>
      <c r="I49" s="88">
        <f ca="1">data!CX49</f>
        <v>0</v>
      </c>
      <c r="J49" s="23">
        <f ca="1"/>
        <v>-3.4578295166304514E-2</v>
      </c>
      <c r="M49" s="3" t="str">
        <f ca="1"/>
        <v>End of output: model_cont_eval</v>
      </c>
      <c r="N49" s="23" t="str">
        <f ca="1"/>
        <v/>
      </c>
      <c r="O49" s="22" t="str">
        <f ca="1"/>
        <v/>
      </c>
      <c r="P49" s="22" t="str">
        <f ca="1"/>
        <v/>
      </c>
      <c r="Q49" s="22" t="str">
        <f ca="1"/>
        <v/>
      </c>
      <c r="R49" s="22" t="str">
        <f ca="1"/>
        <v/>
      </c>
      <c r="S49" s="22" t="str">
        <f ca="1"/>
        <v/>
      </c>
      <c r="T49" s="22" t="str">
        <f ca="1"/>
        <v/>
      </c>
      <c r="U49" s="21" t="str">
        <f ca="1"/>
        <v/>
      </c>
      <c r="W49" s="20" t="str">
        <f ca="1"/>
        <v>End of output: model_eval</v>
      </c>
      <c r="X49" s="19" t="str">
        <f ca="1"/>
        <v/>
      </c>
      <c r="Y49" s="18" t="str">
        <f ca="1"/>
        <v/>
      </c>
      <c r="Z49" s="18" t="str">
        <f ca="1"/>
        <v/>
      </c>
      <c r="AA49" s="18" t="str">
        <f ca="1"/>
        <v/>
      </c>
      <c r="AB49" s="18" t="str">
        <f ca="1"/>
        <v/>
      </c>
      <c r="AC49" s="18" t="str">
        <f ca="1"/>
        <v/>
      </c>
      <c r="AD49" s="18" t="str">
        <f ca="1"/>
        <v/>
      </c>
      <c r="AE49" s="17" t="str">
        <f ca="1"/>
        <v/>
      </c>
    </row>
    <row r="50" spans="2:31" ht="18.75">
      <c r="B50" s="6">
        <f ca="1"/>
        <v>24</v>
      </c>
      <c r="C50" s="5" t="str">
        <f ca="1"/>
        <v>MomClose</v>
      </c>
      <c r="D50" s="5">
        <f ca="1"/>
        <v>3.1148811826100589E-2</v>
      </c>
      <c r="E50" s="5" t="str">
        <f ca="1"/>
        <v/>
      </c>
      <c r="F50" s="5" t="str">
        <f ca="1"/>
        <v/>
      </c>
      <c r="G50" s="5" t="str">
        <f ca="1"/>
        <v/>
      </c>
      <c r="I50" s="88">
        <f ca="1">data!CX50</f>
        <v>1</v>
      </c>
      <c r="J50" s="23">
        <f ca="1"/>
        <v>5.2896700922193902E-2</v>
      </c>
      <c r="M50" s="3"/>
      <c r="N50" s="23"/>
      <c r="O50" s="22"/>
      <c r="P50" s="22"/>
      <c r="Q50" s="22"/>
      <c r="R50" s="22"/>
      <c r="S50" s="22"/>
      <c r="T50" s="22"/>
      <c r="U50" s="21"/>
      <c r="W50" s="20" t="str">
        <f ca="1"/>
        <v/>
      </c>
      <c r="X50" s="19" t="str">
        <f ca="1"/>
        <v/>
      </c>
      <c r="Y50" s="18" t="str">
        <f ca="1"/>
        <v/>
      </c>
      <c r="Z50" s="18" t="str">
        <f ca="1"/>
        <v/>
      </c>
      <c r="AA50" s="18" t="str">
        <f ca="1"/>
        <v/>
      </c>
      <c r="AB50" s="18" t="str">
        <f ca="1"/>
        <v/>
      </c>
      <c r="AC50" s="18" t="str">
        <f ca="1"/>
        <v/>
      </c>
      <c r="AD50" s="18" t="str">
        <f ca="1"/>
        <v/>
      </c>
      <c r="AE50" s="17" t="str">
        <f ca="1"/>
        <v/>
      </c>
    </row>
    <row r="51" spans="2:31" ht="18.75">
      <c r="B51" s="6">
        <f ca="1"/>
        <v>25</v>
      </c>
      <c r="C51" s="5" t="str">
        <f ca="1"/>
        <v>MomHigh</v>
      </c>
      <c r="D51" s="5">
        <f ca="1"/>
        <v>-5.9350663708860427E-2</v>
      </c>
      <c r="E51" s="5" t="str">
        <f ca="1"/>
        <v/>
      </c>
      <c r="F51" s="5" t="str">
        <f ca="1"/>
        <v/>
      </c>
      <c r="G51" s="5" t="str">
        <f ca="1"/>
        <v/>
      </c>
      <c r="I51" s="88">
        <f ca="1">data!CX51</f>
        <v>0</v>
      </c>
      <c r="J51" s="23">
        <f ca="1"/>
        <v>-1.0297449636190697E-3</v>
      </c>
      <c r="M51" s="3"/>
      <c r="N51" s="23"/>
      <c r="O51" s="22"/>
      <c r="P51" s="22"/>
      <c r="Q51" s="22"/>
      <c r="R51" s="22"/>
      <c r="S51" s="22"/>
      <c r="T51" s="22"/>
      <c r="U51" s="21"/>
      <c r="W51" s="20" t="str">
        <f ca="1"/>
        <v/>
      </c>
      <c r="X51" s="19" t="str">
        <f ca="1"/>
        <v/>
      </c>
      <c r="Y51" s="18" t="str">
        <f ca="1"/>
        <v/>
      </c>
      <c r="Z51" s="18" t="str">
        <f ca="1"/>
        <v/>
      </c>
      <c r="AA51" s="18" t="str">
        <f ca="1"/>
        <v/>
      </c>
      <c r="AB51" s="18" t="str">
        <f ca="1"/>
        <v/>
      </c>
      <c r="AC51" s="18" t="str">
        <f ca="1"/>
        <v/>
      </c>
      <c r="AD51" s="18" t="str">
        <f ca="1"/>
        <v/>
      </c>
      <c r="AE51" s="17" t="str">
        <f ca="1"/>
        <v/>
      </c>
    </row>
    <row r="52" spans="2:31" ht="18.75">
      <c r="B52" s="6" t="str">
        <f ca="1"/>
        <v/>
      </c>
      <c r="C52" s="5" t="str">
        <f ca="1"/>
        <v/>
      </c>
      <c r="D52" s="5" t="str">
        <f ca="1"/>
        <v/>
      </c>
      <c r="E52" s="5" t="str">
        <f ca="1"/>
        <v/>
      </c>
      <c r="F52" s="5" t="str">
        <f ca="1"/>
        <v/>
      </c>
      <c r="G52" s="5" t="str">
        <f ca="1"/>
        <v/>
      </c>
      <c r="I52" s="88">
        <f ca="1">data!CX52</f>
        <v>0</v>
      </c>
      <c r="J52" s="23">
        <f ca="1"/>
        <v>4.518834296236305E-2</v>
      </c>
      <c r="M52" s="3"/>
      <c r="N52" s="23"/>
      <c r="O52" s="22"/>
      <c r="P52" s="22"/>
      <c r="Q52" s="22"/>
      <c r="R52" s="22"/>
      <c r="S52" s="22"/>
      <c r="T52" s="22"/>
      <c r="U52" s="21"/>
      <c r="W52" s="20" t="str">
        <f ca="1"/>
        <v/>
      </c>
      <c r="X52" s="19" t="str">
        <f ca="1"/>
        <v/>
      </c>
      <c r="Y52" s="18" t="str">
        <f ca="1"/>
        <v/>
      </c>
      <c r="Z52" s="18" t="str">
        <f ca="1"/>
        <v/>
      </c>
      <c r="AA52" s="18" t="str">
        <f ca="1"/>
        <v/>
      </c>
      <c r="AB52" s="18" t="str">
        <f ca="1"/>
        <v/>
      </c>
      <c r="AC52" s="18" t="str">
        <f ca="1"/>
        <v/>
      </c>
      <c r="AD52" s="18" t="str">
        <f ca="1"/>
        <v/>
      </c>
      <c r="AE52" s="17" t="str">
        <f ca="1"/>
        <v/>
      </c>
    </row>
    <row r="53" spans="2:31" ht="18.75">
      <c r="B53" s="6" t="str">
        <f ca="1"/>
        <v>End of output: pls_reg</v>
      </c>
      <c r="C53" s="5" t="str">
        <f ca="1"/>
        <v/>
      </c>
      <c r="D53" s="5" t="str">
        <f ca="1"/>
        <v/>
      </c>
      <c r="E53" s="5" t="str">
        <f ca="1"/>
        <v/>
      </c>
      <c r="F53" s="5" t="str">
        <f ca="1"/>
        <v/>
      </c>
      <c r="G53" s="5" t="str">
        <f ca="1"/>
        <v/>
      </c>
      <c r="I53" s="88">
        <f ca="1">data!CX53</f>
        <v>0</v>
      </c>
      <c r="J53" s="23">
        <f ca="1"/>
        <v>3.504515377138842E-3</v>
      </c>
      <c r="M53" s="3"/>
      <c r="N53" s="23"/>
      <c r="O53" s="22"/>
      <c r="P53" s="22"/>
      <c r="Q53" s="22"/>
      <c r="R53" s="22"/>
      <c r="S53" s="22"/>
      <c r="T53" s="22"/>
      <c r="U53" s="21"/>
      <c r="W53" s="20" t="str">
        <f ca="1"/>
        <v/>
      </c>
      <c r="X53" s="19" t="str">
        <f ca="1"/>
        <v/>
      </c>
      <c r="Y53" s="18" t="str">
        <f ca="1"/>
        <v/>
      </c>
      <c r="Z53" s="18" t="str">
        <f ca="1"/>
        <v/>
      </c>
      <c r="AA53" s="18" t="str">
        <f ca="1"/>
        <v/>
      </c>
      <c r="AB53" s="18" t="str">
        <f ca="1"/>
        <v/>
      </c>
      <c r="AC53" s="18" t="str">
        <f ca="1"/>
        <v/>
      </c>
      <c r="AD53" s="18" t="str">
        <f ca="1"/>
        <v/>
      </c>
      <c r="AE53" s="17" t="str">
        <f ca="1"/>
        <v/>
      </c>
    </row>
    <row r="54" spans="2:31" ht="18.75">
      <c r="B54" s="8"/>
      <c r="C54" s="7"/>
      <c r="D54" s="7"/>
      <c r="E54" s="7"/>
      <c r="F54" s="7"/>
      <c r="G54" s="7"/>
      <c r="I54" s="88">
        <f ca="1">data!CX54</f>
        <v>0</v>
      </c>
      <c r="J54" s="23">
        <f ca="1"/>
        <v>8.7501334131456512E-2</v>
      </c>
      <c r="M54" s="3"/>
      <c r="N54" s="23"/>
      <c r="O54" s="22"/>
      <c r="P54" s="22"/>
      <c r="Q54" s="22"/>
      <c r="R54" s="22"/>
      <c r="S54" s="22"/>
      <c r="T54" s="22"/>
      <c r="U54" s="21"/>
      <c r="W54" s="20" t="str">
        <f ca="1"/>
        <v/>
      </c>
      <c r="X54" s="19" t="str">
        <f ca="1"/>
        <v/>
      </c>
      <c r="Y54" s="18" t="str">
        <f ca="1"/>
        <v/>
      </c>
      <c r="Z54" s="18" t="str">
        <f ca="1"/>
        <v/>
      </c>
      <c r="AA54" s="18" t="str">
        <f ca="1"/>
        <v/>
      </c>
      <c r="AB54" s="18" t="str">
        <f ca="1"/>
        <v/>
      </c>
      <c r="AC54" s="18" t="str">
        <f ca="1"/>
        <v/>
      </c>
      <c r="AD54" s="18" t="str">
        <f ca="1"/>
        <v/>
      </c>
      <c r="AE54" s="17" t="str">
        <f ca="1"/>
        <v/>
      </c>
    </row>
    <row r="55" spans="2:31" ht="18.75">
      <c r="B55" s="8"/>
      <c r="C55" s="7"/>
      <c r="D55" s="7"/>
      <c r="E55" s="7"/>
      <c r="F55" s="7"/>
      <c r="G55" s="7"/>
      <c r="I55" s="88">
        <f ca="1">data!CX55</f>
        <v>0</v>
      </c>
      <c r="J55" s="23">
        <f ca="1"/>
        <v>6.0617869916830151E-2</v>
      </c>
      <c r="M55" s="3"/>
      <c r="N55" s="23"/>
      <c r="O55" s="22"/>
      <c r="P55" s="22"/>
      <c r="Q55" s="22"/>
      <c r="R55" s="22"/>
      <c r="S55" s="22"/>
      <c r="T55" s="22"/>
      <c r="U55" s="21"/>
      <c r="W55" s="20" t="str">
        <f ca="1"/>
        <v/>
      </c>
      <c r="X55" s="19" t="str">
        <f ca="1"/>
        <v/>
      </c>
      <c r="Y55" s="18" t="str">
        <f ca="1"/>
        <v/>
      </c>
      <c r="Z55" s="18" t="str">
        <f ca="1"/>
        <v/>
      </c>
      <c r="AA55" s="18" t="str">
        <f ca="1"/>
        <v/>
      </c>
      <c r="AB55" s="18" t="str">
        <f ca="1"/>
        <v/>
      </c>
      <c r="AC55" s="18" t="str">
        <f ca="1"/>
        <v/>
      </c>
      <c r="AD55" s="18" t="str">
        <f ca="1"/>
        <v/>
      </c>
      <c r="AE55" s="17" t="str">
        <f ca="1"/>
        <v/>
      </c>
    </row>
    <row r="56" spans="2:31" ht="18.75">
      <c r="B56" s="8"/>
      <c r="C56" s="7"/>
      <c r="D56" s="7"/>
      <c r="E56" s="7"/>
      <c r="F56" s="7"/>
      <c r="G56" s="7"/>
      <c r="I56" s="88">
        <f ca="1">data!CX56</f>
        <v>0</v>
      </c>
      <c r="J56" s="23">
        <f ca="1"/>
        <v>8.8788062344339488E-2</v>
      </c>
      <c r="M56" s="3"/>
      <c r="N56" s="23"/>
      <c r="O56" s="22"/>
      <c r="P56" s="22"/>
      <c r="Q56" s="22"/>
      <c r="R56" s="22"/>
      <c r="S56" s="22"/>
      <c r="T56" s="22"/>
      <c r="U56" s="21"/>
      <c r="W56" s="20" t="str">
        <f ca="1"/>
        <v/>
      </c>
      <c r="X56" s="19" t="str">
        <f ca="1"/>
        <v/>
      </c>
      <c r="Y56" s="18" t="str">
        <f ca="1"/>
        <v/>
      </c>
      <c r="Z56" s="18" t="str">
        <f ca="1"/>
        <v/>
      </c>
      <c r="AA56" s="18" t="str">
        <f ca="1"/>
        <v/>
      </c>
      <c r="AB56" s="18" t="str">
        <f ca="1"/>
        <v/>
      </c>
      <c r="AC56" s="18" t="str">
        <f ca="1"/>
        <v/>
      </c>
      <c r="AD56" s="18" t="str">
        <f ca="1"/>
        <v/>
      </c>
      <c r="AE56" s="17" t="str">
        <f ca="1"/>
        <v/>
      </c>
    </row>
    <row r="57" spans="2:31" ht="18.75">
      <c r="B57" s="16"/>
      <c r="C57" s="7"/>
      <c r="D57" s="7"/>
      <c r="E57" s="7"/>
      <c r="F57" s="7"/>
      <c r="G57" s="7"/>
      <c r="I57" s="88">
        <f ca="1">data!CX57</f>
        <v>1</v>
      </c>
      <c r="J57" s="23">
        <f ca="1"/>
        <v>9.2138245492676435E-2</v>
      </c>
      <c r="M57" s="1"/>
      <c r="N57" s="15"/>
      <c r="O57" s="14"/>
      <c r="P57" s="14"/>
      <c r="Q57" s="14"/>
      <c r="R57" s="14"/>
      <c r="S57" s="14"/>
      <c r="T57" s="14"/>
      <c r="U57" s="13"/>
      <c r="W57" s="12" t="str">
        <f ca="1"/>
        <v/>
      </c>
      <c r="X57" s="11" t="str">
        <f ca="1"/>
        <v/>
      </c>
      <c r="Y57" s="10" t="str">
        <f ca="1"/>
        <v/>
      </c>
      <c r="Z57" s="10" t="str">
        <f ca="1"/>
        <v/>
      </c>
      <c r="AA57" s="10" t="str">
        <f ca="1"/>
        <v/>
      </c>
      <c r="AB57" s="10" t="str">
        <f ca="1"/>
        <v/>
      </c>
      <c r="AC57" s="10" t="str">
        <f ca="1"/>
        <v/>
      </c>
      <c r="AD57" s="10" t="str">
        <f ca="1"/>
        <v/>
      </c>
      <c r="AE57" s="9" t="str">
        <f ca="1"/>
        <v/>
      </c>
    </row>
    <row r="58" spans="2:31" ht="18.75">
      <c r="B58" s="8"/>
      <c r="C58" s="7"/>
      <c r="D58" s="7"/>
      <c r="E58" s="7"/>
      <c r="F58" s="7"/>
      <c r="G58" s="7"/>
      <c r="I58" s="88">
        <f ca="1">data!CX58</f>
        <v>0</v>
      </c>
      <c r="J58" s="23">
        <f ca="1"/>
        <v>3.2255323037582544E-2</v>
      </c>
    </row>
    <row r="59" spans="2:31" ht="18.75">
      <c r="B59" s="8"/>
      <c r="C59" s="7"/>
      <c r="D59" s="7"/>
      <c r="E59" s="7"/>
      <c r="F59" s="7"/>
      <c r="G59" s="7"/>
      <c r="I59" s="88">
        <f ca="1">data!CX59</f>
        <v>0</v>
      </c>
      <c r="J59" s="23">
        <f ca="1"/>
        <v>3.4976068288202627E-2</v>
      </c>
    </row>
    <row r="60" spans="2:31" ht="18.75">
      <c r="B60" s="8"/>
      <c r="C60" s="7"/>
      <c r="D60" s="7"/>
      <c r="E60" s="7"/>
      <c r="F60" s="7"/>
      <c r="G60" s="7"/>
      <c r="I60" s="88">
        <f ca="1">data!CX60</f>
        <v>0</v>
      </c>
      <c r="J60" s="23">
        <f ca="1"/>
        <v>1.3740805085370435E-2</v>
      </c>
    </row>
    <row r="61" spans="2:31" ht="18.75">
      <c r="B61" s="8"/>
      <c r="C61" s="7"/>
      <c r="D61" s="7"/>
      <c r="E61" s="7"/>
      <c r="F61" s="7"/>
      <c r="G61" s="7"/>
      <c r="I61" s="88">
        <f ca="1">data!CX61</f>
        <v>0</v>
      </c>
      <c r="J61" s="23">
        <f ca="1"/>
        <v>1.6038742365868268E-2</v>
      </c>
    </row>
    <row r="62" spans="2:31" ht="18.75">
      <c r="B62" s="7"/>
      <c r="C62" s="7"/>
      <c r="D62" s="7"/>
      <c r="E62" s="7"/>
      <c r="F62" s="7"/>
      <c r="G62" s="7"/>
      <c r="I62" s="88">
        <f ca="1">data!CX62</f>
        <v>0</v>
      </c>
      <c r="J62" s="23">
        <f ca="1"/>
        <v>-3.7603864128672457E-3</v>
      </c>
    </row>
    <row r="63" spans="2:31" ht="18.75">
      <c r="B63" s="7"/>
      <c r="C63" s="7"/>
      <c r="D63" s="7"/>
      <c r="E63" s="7"/>
      <c r="F63" s="7"/>
      <c r="G63" s="7"/>
      <c r="I63" s="88">
        <f ca="1">data!CX63</f>
        <v>0</v>
      </c>
      <c r="J63" s="23">
        <f ca="1"/>
        <v>0.29615583472194473</v>
      </c>
    </row>
    <row r="64" spans="2:31" ht="18.75">
      <c r="B64" s="7"/>
      <c r="C64" s="7"/>
      <c r="D64" s="7"/>
      <c r="E64" s="7"/>
      <c r="F64" s="7"/>
      <c r="G64" s="7"/>
      <c r="I64" s="88">
        <f ca="1">data!CX64</f>
        <v>0</v>
      </c>
      <c r="J64" s="23">
        <f ca="1"/>
        <v>0.15593265952340077</v>
      </c>
    </row>
    <row r="65" spans="2:10" ht="18.75">
      <c r="B65" s="7"/>
      <c r="C65" s="7"/>
      <c r="D65" s="7"/>
      <c r="E65" s="7"/>
      <c r="F65" s="7"/>
      <c r="G65" s="7"/>
      <c r="I65" s="88">
        <f ca="1">data!CX65</f>
        <v>1</v>
      </c>
      <c r="J65" s="23">
        <f ca="1"/>
        <v>0.19574303011292146</v>
      </c>
    </row>
    <row r="66" spans="2:10" ht="18.75">
      <c r="B66" s="7"/>
      <c r="C66" s="7"/>
      <c r="D66" s="7"/>
      <c r="E66" s="7"/>
      <c r="F66" s="7"/>
      <c r="G66" s="7"/>
      <c r="I66" s="88">
        <f ca="1">data!CX66</f>
        <v>0</v>
      </c>
      <c r="J66" s="23">
        <f ca="1"/>
        <v>0.16915821023595154</v>
      </c>
    </row>
    <row r="67" spans="2:10" ht="18.75">
      <c r="B67" s="7"/>
      <c r="C67" s="7"/>
      <c r="D67" s="7"/>
      <c r="E67" s="7"/>
      <c r="F67" s="7"/>
      <c r="G67" s="7"/>
      <c r="I67" s="88">
        <f ca="1">data!CX67</f>
        <v>0</v>
      </c>
      <c r="J67" s="23">
        <f ca="1"/>
        <v>0.16997333057190395</v>
      </c>
    </row>
    <row r="68" spans="2:10" ht="18.75">
      <c r="B68" s="7"/>
      <c r="C68" s="7"/>
      <c r="D68" s="7"/>
      <c r="E68" s="7"/>
      <c r="F68" s="7"/>
      <c r="G68" s="7"/>
      <c r="I68" s="88">
        <f ca="1">data!CX68</f>
        <v>0</v>
      </c>
      <c r="J68" s="23">
        <f ca="1"/>
        <v>0.16251507584579034</v>
      </c>
    </row>
    <row r="69" spans="2:10" ht="18.75">
      <c r="B69" s="7"/>
      <c r="C69" s="7"/>
      <c r="D69" s="7"/>
      <c r="E69" s="7"/>
      <c r="F69" s="7"/>
      <c r="G69" s="7"/>
      <c r="I69" s="88">
        <f ca="1">data!CX69</f>
        <v>1</v>
      </c>
      <c r="J69" s="23">
        <f ca="1"/>
        <v>0.13212031534670993</v>
      </c>
    </row>
    <row r="70" spans="2:10" ht="18.75">
      <c r="B70" s="7"/>
      <c r="C70" s="7"/>
      <c r="D70" s="7"/>
      <c r="E70" s="7"/>
      <c r="F70" s="7"/>
      <c r="G70" s="7"/>
      <c r="I70" s="88">
        <f ca="1">data!CX70</f>
        <v>0</v>
      </c>
      <c r="J70" s="23">
        <f ca="1"/>
        <v>0.18404616863877279</v>
      </c>
    </row>
    <row r="71" spans="2:10" ht="18.75">
      <c r="B71" s="7"/>
      <c r="C71" s="7"/>
      <c r="D71" s="7"/>
      <c r="E71" s="7"/>
      <c r="F71" s="7"/>
      <c r="G71" s="7"/>
      <c r="I71" s="88">
        <f ca="1">data!CX71</f>
        <v>1</v>
      </c>
      <c r="J71" s="23">
        <f ca="1"/>
        <v>0.21804050932132518</v>
      </c>
    </row>
    <row r="72" spans="2:10" ht="18.75">
      <c r="B72" s="7"/>
      <c r="C72" s="7"/>
      <c r="D72" s="7"/>
      <c r="E72" s="7"/>
      <c r="F72" s="7"/>
      <c r="G72" s="7"/>
      <c r="I72" s="88">
        <f ca="1">data!CX72</f>
        <v>0</v>
      </c>
      <c r="J72" s="23">
        <f ca="1"/>
        <v>0.2614746034534004</v>
      </c>
    </row>
    <row r="73" spans="2:10" ht="18.75">
      <c r="B73" s="7"/>
      <c r="C73" s="7"/>
      <c r="D73" s="7"/>
      <c r="E73" s="7"/>
      <c r="F73" s="7"/>
      <c r="G73" s="7"/>
      <c r="I73" s="88">
        <f ca="1">data!CX73</f>
        <v>0</v>
      </c>
      <c r="J73" s="23">
        <f ca="1"/>
        <v>0.26901147062461661</v>
      </c>
    </row>
    <row r="74" spans="2:10" ht="18.75">
      <c r="B74" s="7"/>
      <c r="C74" s="7"/>
      <c r="D74" s="7"/>
      <c r="E74" s="7"/>
      <c r="F74" s="7"/>
      <c r="G74" s="7"/>
      <c r="I74" s="88">
        <f ca="1">data!CX74</f>
        <v>1</v>
      </c>
      <c r="J74" s="23">
        <f ca="1"/>
        <v>0.25806795170869506</v>
      </c>
    </row>
    <row r="75" spans="2:10" ht="18.75">
      <c r="B75" s="7"/>
      <c r="C75" s="7"/>
      <c r="D75" s="7"/>
      <c r="E75" s="7"/>
      <c r="F75" s="7"/>
      <c r="G75" s="7"/>
      <c r="I75" s="88">
        <f ca="1">data!CX75</f>
        <v>0</v>
      </c>
      <c r="J75" s="23">
        <f ca="1"/>
        <v>0.33590704785390002</v>
      </c>
    </row>
    <row r="76" spans="2:10" ht="18.75">
      <c r="B76" s="7"/>
      <c r="C76" s="7"/>
      <c r="D76" s="7"/>
      <c r="E76" s="7"/>
      <c r="F76" s="7"/>
      <c r="G76" s="7"/>
      <c r="I76" s="88">
        <f ca="1">data!CX76</f>
        <v>0</v>
      </c>
      <c r="J76" s="23">
        <f ca="1"/>
        <v>0.22453684461722184</v>
      </c>
    </row>
    <row r="77" spans="2:10" ht="18.75">
      <c r="B77" s="7"/>
      <c r="C77" s="7"/>
      <c r="D77" s="7"/>
      <c r="E77" s="7"/>
      <c r="F77" s="7"/>
      <c r="G77" s="7"/>
      <c r="I77" s="88">
        <f ca="1">data!CX77</f>
        <v>0</v>
      </c>
      <c r="J77" s="23">
        <f ca="1"/>
        <v>0.14459730932049464</v>
      </c>
    </row>
    <row r="78" spans="2:10" ht="18.75">
      <c r="B78" s="7"/>
      <c r="C78" s="7"/>
      <c r="D78" s="7"/>
      <c r="E78" s="7"/>
      <c r="F78" s="7"/>
      <c r="G78" s="7"/>
      <c r="I78" s="88">
        <f ca="1">data!CX78</f>
        <v>0</v>
      </c>
      <c r="J78" s="23">
        <f ca="1"/>
        <v>0.13039832148423675</v>
      </c>
    </row>
    <row r="79" spans="2:10" ht="18.75">
      <c r="B79" s="7"/>
      <c r="C79" s="7"/>
      <c r="D79" s="7"/>
      <c r="E79" s="7"/>
      <c r="F79" s="7"/>
      <c r="G79" s="7"/>
      <c r="I79" s="88">
        <f ca="1">data!CX79</f>
        <v>0</v>
      </c>
      <c r="J79" s="23">
        <f ca="1"/>
        <v>0.1583055218154783</v>
      </c>
    </row>
    <row r="80" spans="2:10" ht="18.75">
      <c r="B80" s="7"/>
      <c r="C80" s="7"/>
      <c r="D80" s="7"/>
      <c r="E80" s="7"/>
      <c r="F80" s="7"/>
      <c r="G80" s="7"/>
      <c r="I80" s="88">
        <f ca="1">data!CX80</f>
        <v>1</v>
      </c>
      <c r="J80" s="23">
        <f ca="1"/>
        <v>0.13384523409983337</v>
      </c>
    </row>
    <row r="81" spans="2:10" ht="18.75">
      <c r="B81" s="7"/>
      <c r="C81" s="7"/>
      <c r="D81" s="7"/>
      <c r="E81" s="7"/>
      <c r="F81" s="7"/>
      <c r="G81" s="7"/>
      <c r="I81" s="88">
        <f ca="1">data!CX81</f>
        <v>1</v>
      </c>
      <c r="J81" s="23">
        <f ca="1"/>
        <v>0.18581441820862857</v>
      </c>
    </row>
    <row r="82" spans="2:10" ht="18.75">
      <c r="B82" s="7"/>
      <c r="C82" s="7"/>
      <c r="D82" s="7"/>
      <c r="E82" s="7"/>
      <c r="F82" s="7"/>
      <c r="G82" s="7"/>
      <c r="I82" s="88">
        <f ca="1">data!CX82</f>
        <v>0</v>
      </c>
      <c r="J82" s="23">
        <f ca="1"/>
        <v>0.16733669154290817</v>
      </c>
    </row>
    <row r="83" spans="2:10" ht="18.75">
      <c r="B83" s="7"/>
      <c r="C83" s="7"/>
      <c r="D83" s="7"/>
      <c r="E83" s="7"/>
      <c r="F83" s="7"/>
      <c r="G83" s="7"/>
      <c r="I83" s="88">
        <f ca="1">data!CX83</f>
        <v>0</v>
      </c>
      <c r="J83" s="23">
        <f ca="1"/>
        <v>0.15533164893865337</v>
      </c>
    </row>
    <row r="84" spans="2:10" ht="18.75">
      <c r="B84" s="7"/>
      <c r="C84" s="7"/>
      <c r="D84" s="7"/>
      <c r="E84" s="7"/>
      <c r="F84" s="7"/>
      <c r="G84" s="7"/>
      <c r="I84" s="88">
        <f ca="1">data!CX84</f>
        <v>0</v>
      </c>
      <c r="J84" s="23">
        <f ca="1"/>
        <v>0.26183011554582081</v>
      </c>
    </row>
    <row r="85" spans="2:10" ht="18.75">
      <c r="B85" s="7"/>
      <c r="C85" s="7"/>
      <c r="D85" s="7"/>
      <c r="E85" s="7"/>
      <c r="F85" s="7"/>
      <c r="G85" s="7"/>
      <c r="I85" s="88">
        <f ca="1">data!CX85</f>
        <v>0</v>
      </c>
      <c r="J85" s="23">
        <f ca="1"/>
        <v>0.1881816961630714</v>
      </c>
    </row>
    <row r="86" spans="2:10" ht="18.75">
      <c r="B86" s="7"/>
      <c r="C86" s="7"/>
      <c r="D86" s="7"/>
      <c r="E86" s="7"/>
      <c r="F86" s="7"/>
      <c r="G86" s="7"/>
      <c r="I86" s="88">
        <f ca="1">data!CX86</f>
        <v>0</v>
      </c>
      <c r="J86" s="23">
        <f ca="1"/>
        <v>0.21036898897213685</v>
      </c>
    </row>
    <row r="87" spans="2:10" ht="18.75">
      <c r="B87" s="7"/>
      <c r="C87" s="7"/>
      <c r="D87" s="7"/>
      <c r="E87" s="7"/>
      <c r="F87" s="7"/>
      <c r="G87" s="7"/>
      <c r="I87" s="88">
        <f ca="1">data!CX87</f>
        <v>0</v>
      </c>
      <c r="J87" s="23">
        <f ca="1"/>
        <v>0.12507821304900393</v>
      </c>
    </row>
    <row r="88" spans="2:10" ht="18.75">
      <c r="B88" s="7"/>
      <c r="C88" s="7"/>
      <c r="D88" s="7"/>
      <c r="E88" s="7"/>
      <c r="F88" s="7"/>
      <c r="G88" s="7"/>
      <c r="I88" s="88">
        <f ca="1">data!CX88</f>
        <v>0</v>
      </c>
      <c r="J88" s="23">
        <f ca="1"/>
        <v>3.7002039644348436E-2</v>
      </c>
    </row>
    <row r="89" spans="2:10" ht="18.75">
      <c r="B89" s="7"/>
      <c r="C89" s="7"/>
      <c r="D89" s="7"/>
      <c r="E89" s="7"/>
      <c r="F89" s="7"/>
      <c r="G89" s="7"/>
      <c r="I89" s="88">
        <f ca="1">data!CX89</f>
        <v>1</v>
      </c>
      <c r="J89" s="23">
        <f ca="1"/>
        <v>0.19275141443630781</v>
      </c>
    </row>
    <row r="90" spans="2:10" ht="18.75">
      <c r="B90" s="7"/>
      <c r="C90" s="7"/>
      <c r="D90" s="7"/>
      <c r="E90" s="7"/>
      <c r="F90" s="7"/>
      <c r="G90" s="7"/>
      <c r="I90" s="88">
        <f ca="1">data!CX90</f>
        <v>0</v>
      </c>
      <c r="J90" s="23">
        <f ca="1"/>
        <v>8.1658028258431728E-2</v>
      </c>
    </row>
    <row r="91" spans="2:10" ht="18.75">
      <c r="B91" s="7"/>
      <c r="C91" s="7"/>
      <c r="D91" s="7"/>
      <c r="E91" s="7"/>
      <c r="F91" s="7"/>
      <c r="G91" s="7"/>
      <c r="I91" s="88">
        <f ca="1">data!CX91</f>
        <v>0</v>
      </c>
      <c r="J91" s="23">
        <f ca="1"/>
        <v>0.15507446265402963</v>
      </c>
    </row>
    <row r="92" spans="2:10" ht="18.75">
      <c r="B92" s="7"/>
      <c r="C92" s="7"/>
      <c r="D92" s="7"/>
      <c r="E92" s="7"/>
      <c r="F92" s="7"/>
      <c r="G92" s="7"/>
      <c r="I92" s="88">
        <f ca="1">data!CX92</f>
        <v>0</v>
      </c>
      <c r="J92" s="23">
        <f ca="1"/>
        <v>0.14603883022461403</v>
      </c>
    </row>
    <row r="93" spans="2:10" ht="18.75">
      <c r="B93" s="7"/>
      <c r="C93" s="7"/>
      <c r="D93" s="7"/>
      <c r="E93" s="7"/>
      <c r="F93" s="7"/>
      <c r="G93" s="7"/>
      <c r="I93" s="88">
        <f ca="1">data!CX93</f>
        <v>0</v>
      </c>
      <c r="J93" s="23">
        <f ca="1"/>
        <v>0.24637187246451014</v>
      </c>
    </row>
    <row r="94" spans="2:10" ht="18.75">
      <c r="B94" s="7"/>
      <c r="C94" s="7"/>
      <c r="D94" s="7"/>
      <c r="E94" s="7"/>
      <c r="F94" s="7"/>
      <c r="G94" s="7"/>
      <c r="I94" s="88">
        <f ca="1">data!CX94</f>
        <v>0</v>
      </c>
      <c r="J94" s="23">
        <f ca="1"/>
        <v>0.25931752840194294</v>
      </c>
    </row>
    <row r="95" spans="2:10" ht="18.75">
      <c r="B95" s="7"/>
      <c r="C95" s="7"/>
      <c r="D95" s="7"/>
      <c r="E95" s="7"/>
      <c r="F95" s="7"/>
      <c r="G95" s="7"/>
      <c r="I95" s="88">
        <f ca="1">data!CX95</f>
        <v>0</v>
      </c>
      <c r="J95" s="23">
        <f ca="1"/>
        <v>0.25262026125209164</v>
      </c>
    </row>
    <row r="96" spans="2:10" ht="18.75">
      <c r="B96" s="7"/>
      <c r="C96" s="7"/>
      <c r="D96" s="7"/>
      <c r="E96" s="7"/>
      <c r="F96" s="7"/>
      <c r="G96" s="7"/>
      <c r="I96" s="88">
        <f ca="1">data!CX96</f>
        <v>1</v>
      </c>
      <c r="J96" s="23">
        <f ca="1"/>
        <v>0.26389532331476018</v>
      </c>
    </row>
    <row r="97" spans="2:10" ht="18.75">
      <c r="B97" s="7"/>
      <c r="C97" s="7"/>
      <c r="D97" s="7"/>
      <c r="E97" s="7"/>
      <c r="F97" s="7"/>
      <c r="G97" s="7"/>
      <c r="I97" s="88">
        <f ca="1">data!CX97</f>
        <v>0</v>
      </c>
      <c r="J97" s="23">
        <f ca="1"/>
        <v>0.17459034466301326</v>
      </c>
    </row>
    <row r="98" spans="2:10" ht="18.75">
      <c r="B98" s="7"/>
      <c r="C98" s="7"/>
      <c r="D98" s="7"/>
      <c r="E98" s="7"/>
      <c r="F98" s="7"/>
      <c r="G98" s="7"/>
      <c r="I98" s="88">
        <f ca="1">data!CX98</f>
        <v>0</v>
      </c>
      <c r="J98" s="23">
        <f ca="1"/>
        <v>6.9689773232987723E-2</v>
      </c>
    </row>
    <row r="99" spans="2:10" ht="18.75">
      <c r="B99" s="7"/>
      <c r="C99" s="7"/>
      <c r="D99" s="7"/>
      <c r="E99" s="7"/>
      <c r="F99" s="7"/>
      <c r="G99" s="7"/>
      <c r="I99" s="88">
        <f ca="1">data!CX99</f>
        <v>0</v>
      </c>
      <c r="J99" s="23">
        <f ca="1"/>
        <v>0.11450444302021226</v>
      </c>
    </row>
    <row r="100" spans="2:10" ht="18.75">
      <c r="B100" s="7"/>
      <c r="C100" s="7"/>
      <c r="D100" s="7"/>
      <c r="E100" s="7"/>
      <c r="F100" s="7"/>
      <c r="G100" s="7"/>
      <c r="I100" s="88">
        <f ca="1">data!CX100</f>
        <v>0</v>
      </c>
      <c r="J100" s="23">
        <f ca="1"/>
        <v>0.13010118251447778</v>
      </c>
    </row>
    <row r="101" spans="2:10" ht="18.75">
      <c r="B101" s="7"/>
      <c r="C101" s="7"/>
      <c r="D101" s="7"/>
      <c r="E101" s="7"/>
      <c r="F101" s="7"/>
      <c r="G101" s="7"/>
      <c r="I101" s="88">
        <f ca="1">data!CX101</f>
        <v>0</v>
      </c>
      <c r="J101" s="23">
        <f ca="1"/>
        <v>0.17466369496986772</v>
      </c>
    </row>
    <row r="102" spans="2:10" ht="18.75">
      <c r="B102" s="7"/>
      <c r="C102" s="7"/>
      <c r="D102" s="7"/>
      <c r="E102" s="7"/>
      <c r="F102" s="7"/>
      <c r="G102" s="7"/>
      <c r="I102" s="88">
        <f ca="1">data!CX102</f>
        <v>0</v>
      </c>
      <c r="J102" s="23">
        <f ca="1"/>
        <v>0.16850159465004416</v>
      </c>
    </row>
    <row r="103" spans="2:10" ht="18.75">
      <c r="B103" s="7"/>
      <c r="C103" s="7"/>
      <c r="D103" s="7"/>
      <c r="E103" s="7"/>
      <c r="F103" s="7"/>
      <c r="G103" s="7"/>
      <c r="I103" s="88">
        <f ca="1">data!CX103</f>
        <v>0</v>
      </c>
      <c r="J103" s="23">
        <f ca="1"/>
        <v>0.22460815861690422</v>
      </c>
    </row>
    <row r="104" spans="2:10" ht="18.75">
      <c r="B104" s="7"/>
      <c r="C104" s="7"/>
      <c r="D104" s="7"/>
      <c r="E104" s="7"/>
      <c r="F104" s="7"/>
      <c r="G104" s="7"/>
      <c r="I104" s="88">
        <f ca="1">data!CX104</f>
        <v>1</v>
      </c>
      <c r="J104" s="23">
        <f ca="1"/>
        <v>0.11693406356019931</v>
      </c>
    </row>
    <row r="105" spans="2:10" ht="18.75">
      <c r="B105" s="7"/>
      <c r="C105" s="7"/>
      <c r="D105" s="7"/>
      <c r="E105" s="7"/>
      <c r="F105" s="7"/>
      <c r="G105" s="7"/>
      <c r="I105" s="88">
        <f ca="1">data!CX105</f>
        <v>0</v>
      </c>
      <c r="J105" s="23">
        <f ca="1"/>
        <v>0.1122441837194029</v>
      </c>
    </row>
    <row r="106" spans="2:10" ht="18.75">
      <c r="B106" s="7"/>
      <c r="C106" s="7"/>
      <c r="D106" s="7"/>
      <c r="E106" s="7"/>
      <c r="F106" s="7"/>
      <c r="G106" s="7"/>
      <c r="I106" s="88">
        <f ca="1">data!CX106</f>
        <v>0</v>
      </c>
      <c r="J106" s="23">
        <f ca="1"/>
        <v>0.18244015065484123</v>
      </c>
    </row>
    <row r="107" spans="2:10" ht="18.75">
      <c r="B107" s="7"/>
      <c r="C107" s="7"/>
      <c r="D107" s="7"/>
      <c r="E107" s="7"/>
      <c r="F107" s="7"/>
      <c r="G107" s="7"/>
      <c r="I107" s="88">
        <f ca="1">data!CX107</f>
        <v>0</v>
      </c>
      <c r="J107" s="23">
        <f ca="1"/>
        <v>0.11040790050944822</v>
      </c>
    </row>
    <row r="108" spans="2:10" ht="18.75">
      <c r="B108" s="7"/>
      <c r="C108" s="7"/>
      <c r="D108" s="7"/>
      <c r="E108" s="7"/>
      <c r="F108" s="7"/>
      <c r="G108" s="7"/>
      <c r="I108" s="88">
        <f ca="1">data!CX108</f>
        <v>0</v>
      </c>
      <c r="J108" s="23">
        <f ca="1"/>
        <v>0.1197190522433402</v>
      </c>
    </row>
    <row r="109" spans="2:10" ht="18.75">
      <c r="B109" s="7"/>
      <c r="C109" s="7"/>
      <c r="D109" s="7"/>
      <c r="E109" s="7"/>
      <c r="F109" s="7"/>
      <c r="G109" s="7"/>
      <c r="I109" s="88">
        <f ca="1">data!CX109</f>
        <v>0</v>
      </c>
      <c r="J109" s="23">
        <f ca="1"/>
        <v>0.10475863569230189</v>
      </c>
    </row>
    <row r="110" spans="2:10" ht="18.75">
      <c r="B110" s="7"/>
      <c r="C110" s="7"/>
      <c r="D110" s="7"/>
      <c r="E110" s="7"/>
      <c r="F110" s="7"/>
      <c r="G110" s="7"/>
      <c r="I110" s="88">
        <f ca="1">data!CX110</f>
        <v>0</v>
      </c>
      <c r="J110" s="23">
        <f ca="1"/>
        <v>8.7916006945190375E-2</v>
      </c>
    </row>
    <row r="111" spans="2:10" ht="18.75">
      <c r="B111" s="7"/>
      <c r="C111" s="7"/>
      <c r="D111" s="7"/>
      <c r="E111" s="7"/>
      <c r="F111" s="7"/>
      <c r="G111" s="7"/>
      <c r="I111" s="88">
        <f ca="1">data!CX111</f>
        <v>0</v>
      </c>
      <c r="J111" s="23">
        <f ca="1"/>
        <v>0.21163903389722374</v>
      </c>
    </row>
    <row r="112" spans="2:10" ht="18.75">
      <c r="B112" s="7"/>
      <c r="C112" s="7"/>
      <c r="D112" s="7"/>
      <c r="E112" s="7"/>
      <c r="F112" s="7"/>
      <c r="G112" s="7"/>
      <c r="I112" s="88">
        <f ca="1">data!CX112</f>
        <v>0</v>
      </c>
      <c r="J112" s="23">
        <f ca="1"/>
        <v>0.11694694166962327</v>
      </c>
    </row>
    <row r="113" spans="2:10" ht="18.75">
      <c r="B113" s="7"/>
      <c r="C113" s="7"/>
      <c r="D113" s="7"/>
      <c r="E113" s="7"/>
      <c r="F113" s="7"/>
      <c r="G113" s="7"/>
      <c r="I113" s="88">
        <f ca="1">data!CX113</f>
        <v>0</v>
      </c>
      <c r="J113" s="23">
        <f ca="1"/>
        <v>0.10116941966216707</v>
      </c>
    </row>
    <row r="114" spans="2:10" ht="18.75">
      <c r="B114" s="7"/>
      <c r="C114" s="7"/>
      <c r="D114" s="7"/>
      <c r="E114" s="7"/>
      <c r="F114" s="7"/>
      <c r="G114" s="7"/>
      <c r="I114" s="88">
        <f ca="1">data!CX114</f>
        <v>0</v>
      </c>
      <c r="J114" s="23">
        <f ca="1"/>
        <v>0.24996665596682699</v>
      </c>
    </row>
    <row r="115" spans="2:10" ht="18.75">
      <c r="B115" s="7"/>
      <c r="C115" s="7"/>
      <c r="D115" s="7"/>
      <c r="E115" s="7"/>
      <c r="F115" s="7"/>
      <c r="G115" s="7"/>
      <c r="I115" s="88">
        <f ca="1">data!CX115</f>
        <v>1</v>
      </c>
      <c r="J115" s="23">
        <f ca="1"/>
        <v>0.19607684687834104</v>
      </c>
    </row>
    <row r="116" spans="2:10" ht="18.75">
      <c r="B116" s="7"/>
      <c r="C116" s="7"/>
      <c r="D116" s="7"/>
      <c r="E116" s="7"/>
      <c r="F116" s="7"/>
      <c r="G116" s="7"/>
      <c r="I116" s="88">
        <f ca="1">data!CX116</f>
        <v>0</v>
      </c>
      <c r="J116" s="23">
        <f ca="1"/>
        <v>0.18849526675493103</v>
      </c>
    </row>
    <row r="117" spans="2:10" ht="18.75">
      <c r="B117" s="7"/>
      <c r="C117" s="7"/>
      <c r="D117" s="7"/>
      <c r="E117" s="7"/>
      <c r="F117" s="7"/>
      <c r="G117" s="7"/>
      <c r="I117" s="88">
        <f ca="1">data!CX117</f>
        <v>0</v>
      </c>
      <c r="J117" s="23">
        <f ca="1"/>
        <v>0.15213933897610893</v>
      </c>
    </row>
    <row r="118" spans="2:10" ht="18.75">
      <c r="B118" s="7"/>
      <c r="C118" s="7"/>
      <c r="D118" s="7"/>
      <c r="E118" s="7"/>
      <c r="F118" s="7"/>
      <c r="G118" s="7"/>
      <c r="I118" s="88">
        <f ca="1">data!CX118</f>
        <v>0</v>
      </c>
      <c r="J118" s="23">
        <f ca="1"/>
        <v>0.20647877235458306</v>
      </c>
    </row>
    <row r="119" spans="2:10" ht="18.75">
      <c r="B119" s="7"/>
      <c r="C119" s="7"/>
      <c r="D119" s="7"/>
      <c r="E119" s="7"/>
      <c r="F119" s="7"/>
      <c r="G119" s="7"/>
      <c r="I119" s="88">
        <f ca="1">data!CX119</f>
        <v>0</v>
      </c>
      <c r="J119" s="23">
        <f ca="1"/>
        <v>8.0267865775911967E-2</v>
      </c>
    </row>
    <row r="120" spans="2:10" ht="18.75">
      <c r="B120" s="7"/>
      <c r="C120" s="7"/>
      <c r="D120" s="7"/>
      <c r="E120" s="7"/>
      <c r="F120" s="7"/>
      <c r="G120" s="7"/>
      <c r="I120" s="88">
        <f ca="1">data!CX120</f>
        <v>0</v>
      </c>
      <c r="J120" s="23">
        <f ca="1"/>
        <v>0.24245491839248673</v>
      </c>
    </row>
    <row r="121" spans="2:10" ht="18.75">
      <c r="B121" s="7"/>
      <c r="C121" s="7"/>
      <c r="D121" s="7"/>
      <c r="E121" s="7"/>
      <c r="F121" s="7"/>
      <c r="G121" s="7"/>
      <c r="I121" s="88">
        <f ca="1">data!CX121</f>
        <v>0</v>
      </c>
      <c r="J121" s="23">
        <f ca="1"/>
        <v>9.211663007417796E-2</v>
      </c>
    </row>
    <row r="122" spans="2:10" ht="18.75">
      <c r="B122" s="7"/>
      <c r="C122" s="7"/>
      <c r="D122" s="7"/>
      <c r="E122" s="7"/>
      <c r="F122" s="7"/>
      <c r="G122" s="7"/>
      <c r="I122" s="88">
        <f ca="1">data!CX122</f>
        <v>0</v>
      </c>
      <c r="J122" s="23">
        <f ca="1"/>
        <v>0.20495065492080738</v>
      </c>
    </row>
    <row r="123" spans="2:10" ht="18.75">
      <c r="B123" s="7"/>
      <c r="C123" s="7"/>
      <c r="D123" s="7"/>
      <c r="E123" s="7"/>
      <c r="F123" s="7"/>
      <c r="G123" s="7"/>
      <c r="I123" s="88">
        <f ca="1">data!CX123</f>
        <v>0</v>
      </c>
      <c r="J123" s="23">
        <f ca="1"/>
        <v>0.16580013375289809</v>
      </c>
    </row>
    <row r="124" spans="2:10" ht="18.75">
      <c r="B124" s="7"/>
      <c r="C124" s="7"/>
      <c r="D124" s="7"/>
      <c r="E124" s="7"/>
      <c r="F124" s="7"/>
      <c r="G124" s="7"/>
      <c r="I124" s="88">
        <f ca="1">data!CX124</f>
        <v>0</v>
      </c>
      <c r="J124" s="23">
        <f ca="1"/>
        <v>0.17534325101674209</v>
      </c>
    </row>
    <row r="125" spans="2:10" ht="18.75">
      <c r="B125" s="7"/>
      <c r="C125" s="7"/>
      <c r="D125" s="7"/>
      <c r="E125" s="7"/>
      <c r="F125" s="7"/>
      <c r="G125" s="7"/>
      <c r="I125" s="88">
        <f ca="1">data!CX125</f>
        <v>0</v>
      </c>
      <c r="J125" s="23">
        <f ca="1"/>
        <v>0.16973605915888254</v>
      </c>
    </row>
    <row r="126" spans="2:10" ht="18.75">
      <c r="B126" s="7"/>
      <c r="C126" s="7"/>
      <c r="D126" s="7"/>
      <c r="E126" s="7"/>
      <c r="F126" s="7"/>
      <c r="G126" s="7"/>
      <c r="I126" s="88">
        <f ca="1">data!CX126</f>
        <v>0</v>
      </c>
      <c r="J126" s="23">
        <f ca="1"/>
        <v>0.14816420360773386</v>
      </c>
    </row>
    <row r="127" spans="2:10" ht="18.75">
      <c r="B127" s="7"/>
      <c r="C127" s="7"/>
      <c r="D127" s="7"/>
      <c r="E127" s="7"/>
      <c r="F127" s="7"/>
      <c r="G127" s="7"/>
      <c r="I127" s="88">
        <f ca="1">data!CX127</f>
        <v>0</v>
      </c>
      <c r="J127" s="23">
        <f ca="1"/>
        <v>0.14042776042212604</v>
      </c>
    </row>
    <row r="128" spans="2:10" ht="18.75">
      <c r="B128" s="7"/>
      <c r="C128" s="7"/>
      <c r="D128" s="7"/>
      <c r="E128" s="7"/>
      <c r="F128" s="7"/>
      <c r="G128" s="7"/>
      <c r="I128" s="88">
        <f ca="1">data!CX128</f>
        <v>1</v>
      </c>
      <c r="J128" s="23">
        <f ca="1"/>
        <v>0.18104000985490257</v>
      </c>
    </row>
    <row r="129" spans="2:10" ht="18.75">
      <c r="B129" s="7"/>
      <c r="C129" s="7"/>
      <c r="D129" s="7"/>
      <c r="E129" s="7"/>
      <c r="F129" s="7"/>
      <c r="G129" s="7"/>
      <c r="I129" s="88">
        <f ca="1">data!CX129</f>
        <v>0</v>
      </c>
      <c r="J129" s="23">
        <f ca="1"/>
        <v>0.16071888034028786</v>
      </c>
    </row>
    <row r="130" spans="2:10" ht="18.75">
      <c r="B130" s="7"/>
      <c r="C130" s="7"/>
      <c r="D130" s="7"/>
      <c r="E130" s="7"/>
      <c r="F130" s="7"/>
      <c r="G130" s="7"/>
      <c r="I130" s="88">
        <f ca="1">data!CX130</f>
        <v>0</v>
      </c>
      <c r="J130" s="23">
        <f ca="1"/>
        <v>7.4998196693350033E-2</v>
      </c>
    </row>
    <row r="131" spans="2:10" ht="18.75">
      <c r="B131" s="7"/>
      <c r="C131" s="7"/>
      <c r="D131" s="7"/>
      <c r="E131" s="7"/>
      <c r="F131" s="7"/>
      <c r="G131" s="7"/>
      <c r="I131" s="88">
        <f ca="1">data!CX131</f>
        <v>1</v>
      </c>
      <c r="J131" s="23">
        <f ca="1"/>
        <v>0.27128959887765602</v>
      </c>
    </row>
    <row r="132" spans="2:10" ht="18.75">
      <c r="B132" s="7"/>
      <c r="C132" s="7"/>
      <c r="D132" s="7"/>
      <c r="E132" s="7"/>
      <c r="F132" s="7"/>
      <c r="G132" s="7"/>
      <c r="I132" s="88">
        <f ca="1">data!CX132</f>
        <v>0</v>
      </c>
      <c r="J132" s="23">
        <f ca="1"/>
        <v>0.19677881741213271</v>
      </c>
    </row>
    <row r="133" spans="2:10" ht="18.75">
      <c r="B133" s="7"/>
      <c r="C133" s="7"/>
      <c r="D133" s="7"/>
      <c r="E133" s="7"/>
      <c r="F133" s="7"/>
      <c r="G133" s="7"/>
      <c r="I133" s="88">
        <f ca="1">data!CX133</f>
        <v>0</v>
      </c>
      <c r="J133" s="23">
        <f ca="1"/>
        <v>9.2583273889369211E-2</v>
      </c>
    </row>
    <row r="134" spans="2:10" ht="18.75">
      <c r="I134" s="88">
        <f ca="1">data!CX134</f>
        <v>0</v>
      </c>
      <c r="J134" s="23">
        <f ca="1"/>
        <v>0.14861231668242861</v>
      </c>
    </row>
    <row r="135" spans="2:10" ht="18.75">
      <c r="I135" s="88">
        <f ca="1">data!CX135</f>
        <v>0</v>
      </c>
      <c r="J135" s="23">
        <f ca="1"/>
        <v>0.1377194713543165</v>
      </c>
    </row>
    <row r="136" spans="2:10" ht="18.75">
      <c r="I136" s="88">
        <f ca="1">data!CX136</f>
        <v>1</v>
      </c>
      <c r="J136" s="23">
        <f ca="1"/>
        <v>0.15738852719337257</v>
      </c>
    </row>
    <row r="137" spans="2:10" ht="18.75">
      <c r="I137" s="88">
        <f ca="1">data!CX137</f>
        <v>0</v>
      </c>
      <c r="J137" s="23">
        <f ca="1"/>
        <v>0.16546167482589758</v>
      </c>
    </row>
    <row r="138" spans="2:10" ht="18.75">
      <c r="I138" s="88">
        <f ca="1">data!CX138</f>
        <v>0</v>
      </c>
      <c r="J138" s="23">
        <f ca="1"/>
        <v>0.25449192631844836</v>
      </c>
    </row>
    <row r="139" spans="2:10" ht="18.75">
      <c r="I139" s="88">
        <f ca="1">data!CX139</f>
        <v>0</v>
      </c>
      <c r="J139" s="23">
        <f ca="1"/>
        <v>0.20343779204159365</v>
      </c>
    </row>
    <row r="140" spans="2:10" ht="18.75">
      <c r="I140" s="88">
        <f ca="1">data!CX140</f>
        <v>0</v>
      </c>
      <c r="J140" s="23">
        <f ca="1"/>
        <v>0.17725844197386212</v>
      </c>
    </row>
    <row r="141" spans="2:10" ht="18.75">
      <c r="I141" s="88">
        <f ca="1">data!CX141</f>
        <v>0</v>
      </c>
      <c r="J141" s="23">
        <f ca="1"/>
        <v>0.11779339404295909</v>
      </c>
    </row>
    <row r="142" spans="2:10" ht="18.75">
      <c r="I142" s="88">
        <f ca="1">data!CX142</f>
        <v>0</v>
      </c>
      <c r="J142" s="23">
        <f ca="1"/>
        <v>0.36147566704618461</v>
      </c>
    </row>
    <row r="143" spans="2:10" ht="18.75">
      <c r="I143" s="88">
        <f ca="1">data!CX143</f>
        <v>0</v>
      </c>
      <c r="J143" s="23">
        <f ca="1"/>
        <v>0.25428405917579211</v>
      </c>
    </row>
    <row r="144" spans="2:10" ht="18.75">
      <c r="I144" s="88">
        <f ca="1">data!CX144</f>
        <v>0</v>
      </c>
      <c r="J144" s="23">
        <f ca="1"/>
        <v>0.25283921240905288</v>
      </c>
    </row>
    <row r="145" spans="9:10" ht="18.75">
      <c r="I145" s="88">
        <f ca="1">data!CX145</f>
        <v>0</v>
      </c>
      <c r="J145" s="23">
        <f ca="1"/>
        <v>0.14264256585195426</v>
      </c>
    </row>
    <row r="146" spans="9:10" ht="18.75">
      <c r="I146" s="88">
        <f ca="1">data!CX146</f>
        <v>0</v>
      </c>
      <c r="J146" s="23">
        <f ca="1"/>
        <v>0.20719610882632242</v>
      </c>
    </row>
    <row r="147" spans="9:10" ht="18.75">
      <c r="I147" s="88">
        <f ca="1">data!CX147</f>
        <v>0</v>
      </c>
      <c r="J147" s="23">
        <f ca="1"/>
        <v>0.1699970044388586</v>
      </c>
    </row>
    <row r="148" spans="9:10" ht="18.75">
      <c r="I148" s="88">
        <f ca="1">data!CX148</f>
        <v>0</v>
      </c>
      <c r="J148" s="23">
        <f ca="1"/>
        <v>0.23794093008185757</v>
      </c>
    </row>
    <row r="149" spans="9:10" ht="18.75">
      <c r="I149" s="88">
        <f ca="1">data!CX149</f>
        <v>0</v>
      </c>
      <c r="J149" s="23">
        <f ca="1"/>
        <v>9.301140824502567E-2</v>
      </c>
    </row>
    <row r="150" spans="9:10" ht="18.75">
      <c r="I150" s="88">
        <f ca="1">data!CX150</f>
        <v>0</v>
      </c>
      <c r="J150" s="23">
        <f ca="1"/>
        <v>0.18494158984587883</v>
      </c>
    </row>
    <row r="151" spans="9:10" ht="18.75">
      <c r="I151" s="88">
        <f ca="1">data!CX151</f>
        <v>1</v>
      </c>
      <c r="J151" s="23">
        <f ca="1"/>
        <v>0.18142829206498423</v>
      </c>
    </row>
    <row r="152" spans="9:10" ht="18.75">
      <c r="I152" s="88">
        <f ca="1">data!CX152</f>
        <v>1</v>
      </c>
      <c r="J152" s="23">
        <f ca="1"/>
        <v>0.17791850159197528</v>
      </c>
    </row>
    <row r="153" spans="9:10" ht="18.75">
      <c r="I153" s="88">
        <f ca="1">data!CX153</f>
        <v>0</v>
      </c>
      <c r="J153" s="23">
        <f ca="1"/>
        <v>0.11434852980294352</v>
      </c>
    </row>
    <row r="154" spans="9:10" ht="18.75">
      <c r="I154" s="88">
        <f ca="1">data!CX154</f>
        <v>0</v>
      </c>
      <c r="J154" s="23">
        <f ca="1"/>
        <v>0.17009519436011269</v>
      </c>
    </row>
    <row r="155" spans="9:10" ht="18.75">
      <c r="I155" s="88">
        <f ca="1">data!CX155</f>
        <v>0</v>
      </c>
      <c r="J155" s="23">
        <f ca="1"/>
        <v>8.4294745422416092E-2</v>
      </c>
    </row>
    <row r="156" spans="9:10" ht="18.75">
      <c r="I156" s="88">
        <f ca="1">data!CX156</f>
        <v>0</v>
      </c>
      <c r="J156" s="23">
        <f ca="1"/>
        <v>0.18612528437113499</v>
      </c>
    </row>
    <row r="157" spans="9:10" ht="18.75">
      <c r="I157" s="88">
        <f ca="1">data!CX157</f>
        <v>1</v>
      </c>
      <c r="J157" s="23">
        <f ca="1"/>
        <v>0.23056440524551919</v>
      </c>
    </row>
    <row r="158" spans="9:10" ht="18.75">
      <c r="I158" s="88">
        <f ca="1">data!CX158</f>
        <v>0</v>
      </c>
      <c r="J158" s="23">
        <f ca="1"/>
        <v>8.7997251474374066E-2</v>
      </c>
    </row>
    <row r="159" spans="9:10" ht="18.75">
      <c r="I159" s="88">
        <f ca="1">data!CX159</f>
        <v>0</v>
      </c>
      <c r="J159" s="23">
        <f ca="1"/>
        <v>8.3466269127338802E-2</v>
      </c>
    </row>
    <row r="160" spans="9:10" ht="18.75">
      <c r="I160" s="88">
        <f ca="1">data!CX160</f>
        <v>0</v>
      </c>
      <c r="J160" s="23">
        <f ca="1"/>
        <v>0.20870680176248252</v>
      </c>
    </row>
    <row r="161" spans="9:10" ht="18.75">
      <c r="I161" s="88">
        <f ca="1">data!CX161</f>
        <v>0</v>
      </c>
      <c r="J161" s="23">
        <f ca="1"/>
        <v>0.17314877184562955</v>
      </c>
    </row>
    <row r="162" spans="9:10" ht="18.75">
      <c r="I162" s="88">
        <f ca="1">data!CX162</f>
        <v>0</v>
      </c>
      <c r="J162" s="23">
        <f ca="1"/>
        <v>0.12371979365832649</v>
      </c>
    </row>
    <row r="163" spans="9:10" ht="18.75">
      <c r="I163" s="88">
        <f ca="1">data!CX163</f>
        <v>0</v>
      </c>
      <c r="J163" s="23">
        <f ca="1"/>
        <v>0.10205863842519794</v>
      </c>
    </row>
    <row r="164" spans="9:10" ht="18.75">
      <c r="I164" s="88">
        <f ca="1">data!CX164</f>
        <v>0</v>
      </c>
      <c r="J164" s="23">
        <f ca="1"/>
        <v>9.8882351899941975E-2</v>
      </c>
    </row>
    <row r="165" spans="9:10" ht="18.75">
      <c r="I165" s="88">
        <f ca="1">data!CX165</f>
        <v>0</v>
      </c>
      <c r="J165" s="23">
        <f ca="1"/>
        <v>0.17685878749770495</v>
      </c>
    </row>
    <row r="166" spans="9:10" ht="18.75">
      <c r="I166" s="88">
        <f ca="1">data!CX166</f>
        <v>0</v>
      </c>
      <c r="J166" s="23">
        <f ca="1"/>
        <v>0.23249158092589298</v>
      </c>
    </row>
    <row r="167" spans="9:10" ht="18.75">
      <c r="I167" s="88">
        <f ca="1">data!CX167</f>
        <v>0</v>
      </c>
      <c r="J167" s="23">
        <f ca="1"/>
        <v>0.2733846710481781</v>
      </c>
    </row>
    <row r="168" spans="9:10" ht="18.75">
      <c r="I168" s="88">
        <f ca="1">data!CX168</f>
        <v>0</v>
      </c>
      <c r="J168" s="23">
        <f ca="1"/>
        <v>0.13470288768883218</v>
      </c>
    </row>
    <row r="169" spans="9:10" ht="18.75">
      <c r="I169" s="88">
        <f ca="1">data!CX169</f>
        <v>0</v>
      </c>
      <c r="J169" s="23">
        <f ca="1"/>
        <v>0.22882965533709135</v>
      </c>
    </row>
    <row r="170" spans="9:10" ht="18.75">
      <c r="I170" s="88">
        <f ca="1">data!CX170</f>
        <v>0</v>
      </c>
      <c r="J170" s="23">
        <f ca="1"/>
        <v>9.1771923532780325E-2</v>
      </c>
    </row>
    <row r="171" spans="9:10" ht="18.75">
      <c r="I171" s="88">
        <f ca="1">data!CX171</f>
        <v>0</v>
      </c>
      <c r="J171" s="23">
        <f ca="1"/>
        <v>0.24054538362945313</v>
      </c>
    </row>
    <row r="172" spans="9:10" ht="18.75">
      <c r="I172" s="88">
        <f ca="1">data!CX172</f>
        <v>0</v>
      </c>
      <c r="J172" s="23">
        <f ca="1"/>
        <v>0.14487520268872828</v>
      </c>
    </row>
    <row r="173" spans="9:10" ht="18.75">
      <c r="I173" s="88">
        <f ca="1">data!CX173</f>
        <v>0</v>
      </c>
      <c r="J173" s="23">
        <f ca="1"/>
        <v>0.17961884282392068</v>
      </c>
    </row>
    <row r="174" spans="9:10" ht="18.75">
      <c r="I174" s="88">
        <f ca="1">data!CX174</f>
        <v>1</v>
      </c>
      <c r="J174" s="23">
        <f ca="1"/>
        <v>0.21961000557648444</v>
      </c>
    </row>
    <row r="175" spans="9:10" ht="18.75">
      <c r="I175" s="88">
        <f ca="1">data!CX175</f>
        <v>1</v>
      </c>
      <c r="J175" s="23">
        <f ca="1"/>
        <v>0.13546604262321216</v>
      </c>
    </row>
    <row r="176" spans="9:10" ht="18.75">
      <c r="I176" s="88">
        <f ca="1">data!CX176</f>
        <v>0</v>
      </c>
      <c r="J176" s="23">
        <f ca="1"/>
        <v>0.2388884794874904</v>
      </c>
    </row>
    <row r="177" spans="9:10" ht="18.75">
      <c r="I177" s="88">
        <f ca="1">data!CX177</f>
        <v>0</v>
      </c>
      <c r="J177" s="23">
        <f ca="1"/>
        <v>0.14030225430334164</v>
      </c>
    </row>
    <row r="178" spans="9:10" ht="18.75">
      <c r="I178" s="88">
        <f ca="1">data!CX178</f>
        <v>0</v>
      </c>
      <c r="J178" s="23">
        <f ca="1"/>
        <v>0.25841777901625657</v>
      </c>
    </row>
    <row r="179" spans="9:10" ht="18.75">
      <c r="I179" s="88">
        <f ca="1">data!CX179</f>
        <v>0</v>
      </c>
      <c r="J179" s="23">
        <f ca="1"/>
        <v>0.16858461163075647</v>
      </c>
    </row>
    <row r="180" spans="9:10" ht="18.75">
      <c r="I180" s="88">
        <f ca="1">data!CX180</f>
        <v>0</v>
      </c>
      <c r="J180" s="23">
        <f ca="1"/>
        <v>4.8379808633257464E-2</v>
      </c>
    </row>
    <row r="181" spans="9:10" ht="18.75">
      <c r="I181" s="88">
        <f ca="1">data!CX181</f>
        <v>0</v>
      </c>
      <c r="J181" s="23">
        <f ca="1"/>
        <v>0.11749622162833295</v>
      </c>
    </row>
    <row r="182" spans="9:10" ht="18.75">
      <c r="I182" s="88">
        <f ca="1">data!CX182</f>
        <v>0</v>
      </c>
      <c r="J182" s="23">
        <f ca="1"/>
        <v>7.6689549949473718E-2</v>
      </c>
    </row>
    <row r="183" spans="9:10" ht="18.75">
      <c r="I183" s="88">
        <f ca="1">data!CX183</f>
        <v>0</v>
      </c>
      <c r="J183" s="23">
        <f ca="1"/>
        <v>0.1737366719429374</v>
      </c>
    </row>
    <row r="184" spans="9:10" ht="18.75">
      <c r="I184" s="88">
        <f ca="1">data!CX184</f>
        <v>0</v>
      </c>
      <c r="J184" s="23">
        <f ca="1"/>
        <v>0.15040375293149719</v>
      </c>
    </row>
    <row r="185" spans="9:10" ht="18.75">
      <c r="I185" s="88">
        <f ca="1">data!CX185</f>
        <v>0</v>
      </c>
      <c r="J185" s="23">
        <f ca="1"/>
        <v>0.28791273014704361</v>
      </c>
    </row>
    <row r="186" spans="9:10" ht="18.75">
      <c r="I186" s="88">
        <f ca="1">data!CX186</f>
        <v>0</v>
      </c>
      <c r="J186" s="23">
        <f ca="1"/>
        <v>9.6024194465317389E-2</v>
      </c>
    </row>
    <row r="187" spans="9:10" ht="18.75">
      <c r="I187" s="88">
        <f ca="1">data!CX187</f>
        <v>1</v>
      </c>
      <c r="J187" s="23">
        <f ca="1"/>
        <v>0.19136311582173737</v>
      </c>
    </row>
    <row r="188" spans="9:10" ht="18.75">
      <c r="I188" s="88">
        <f ca="1">data!CX188</f>
        <v>1</v>
      </c>
      <c r="J188" s="23">
        <f ca="1"/>
        <v>0.22955403885598244</v>
      </c>
    </row>
    <row r="189" spans="9:10" ht="18.75">
      <c r="I189" s="88">
        <f ca="1">data!CX189</f>
        <v>0</v>
      </c>
      <c r="J189" s="23">
        <f ca="1"/>
        <v>0.16683367930539725</v>
      </c>
    </row>
    <row r="190" spans="9:10" ht="18.75">
      <c r="I190" s="88">
        <f ca="1">data!CX190</f>
        <v>1</v>
      </c>
      <c r="J190" s="23">
        <f ca="1"/>
        <v>0.29086876663327577</v>
      </c>
    </row>
    <row r="191" spans="9:10" ht="18.75">
      <c r="I191" s="88">
        <f ca="1">data!CX191</f>
        <v>0</v>
      </c>
      <c r="J191" s="23">
        <f ca="1"/>
        <v>0.15958332389065014</v>
      </c>
    </row>
    <row r="192" spans="9:10" ht="18.75">
      <c r="I192" s="88">
        <f ca="1">data!CX192</f>
        <v>0</v>
      </c>
      <c r="J192" s="23">
        <f ca="1"/>
        <v>0.10119617080274135</v>
      </c>
    </row>
    <row r="193" spans="9:10" ht="18.75">
      <c r="I193" s="88">
        <f ca="1">data!CX193</f>
        <v>0</v>
      </c>
      <c r="J193" s="23">
        <f ca="1"/>
        <v>0.17845939439144096</v>
      </c>
    </row>
    <row r="194" spans="9:10" ht="18.75">
      <c r="I194" s="88">
        <f ca="1">data!CX194</f>
        <v>0</v>
      </c>
      <c r="J194" s="23">
        <f ca="1"/>
        <v>0.1465886630422151</v>
      </c>
    </row>
    <row r="195" spans="9:10" ht="18.75">
      <c r="I195" s="88">
        <f ca="1">data!CX195</f>
        <v>0</v>
      </c>
      <c r="J195" s="23">
        <f ca="1"/>
        <v>0.16557953478313883</v>
      </c>
    </row>
    <row r="196" spans="9:10" ht="18.75">
      <c r="I196" s="88">
        <f ca="1">data!CX196</f>
        <v>0</v>
      </c>
      <c r="J196" s="23">
        <f ca="1"/>
        <v>3.7589402991035671E-2</v>
      </c>
    </row>
    <row r="197" spans="9:10" ht="18.75">
      <c r="I197" s="88">
        <f ca="1">data!CX197</f>
        <v>0</v>
      </c>
      <c r="J197" s="23">
        <f ca="1"/>
        <v>0.17784450121837386</v>
      </c>
    </row>
    <row r="198" spans="9:10" ht="18.75">
      <c r="I198" s="88">
        <f ca="1">data!CX198</f>
        <v>0</v>
      </c>
      <c r="J198" s="23">
        <f ca="1"/>
        <v>6.0604207338847353E-2</v>
      </c>
    </row>
    <row r="199" spans="9:10" ht="18.75">
      <c r="I199" s="88">
        <f ca="1">data!CX199</f>
        <v>0</v>
      </c>
      <c r="J199" s="23">
        <f ca="1"/>
        <v>-1.9664716170294808E-2</v>
      </c>
    </row>
    <row r="200" spans="9:10" ht="18.75">
      <c r="I200" s="88">
        <f ca="1">data!CX200</f>
        <v>0</v>
      </c>
      <c r="J200" s="23">
        <f ca="1"/>
        <v>0.16074060614793834</v>
      </c>
    </row>
    <row r="201" spans="9:10" ht="18.75">
      <c r="I201" s="88">
        <f ca="1">data!CX201</f>
        <v>0</v>
      </c>
      <c r="J201" s="23">
        <f ca="1"/>
        <v>0.10948565101170289</v>
      </c>
    </row>
    <row r="202" spans="9:10" ht="18.75">
      <c r="I202" s="88">
        <f ca="1">data!CX202</f>
        <v>0</v>
      </c>
      <c r="J202" s="23">
        <f ca="1"/>
        <v>-5.4709479134303921E-2</v>
      </c>
    </row>
    <row r="203" spans="9:10" ht="18.75">
      <c r="I203" s="88">
        <f ca="1">data!CX203</f>
        <v>0</v>
      </c>
      <c r="J203" s="23">
        <f ca="1"/>
        <v>0.22680326840692502</v>
      </c>
    </row>
    <row r="204" spans="9:10" ht="18.75">
      <c r="I204" s="88">
        <f ca="1">data!CX204</f>
        <v>0</v>
      </c>
      <c r="J204" s="23">
        <f ca="1"/>
        <v>0.11718949690043717</v>
      </c>
    </row>
    <row r="205" spans="9:10" ht="18.75">
      <c r="I205" s="88">
        <f ca="1">data!CX205</f>
        <v>0</v>
      </c>
      <c r="J205" s="23">
        <f ca="1"/>
        <v>0.28954205481724715</v>
      </c>
    </row>
    <row r="206" spans="9:10" ht="18.75">
      <c r="I206" s="88">
        <f ca="1">data!CX206</f>
        <v>0</v>
      </c>
      <c r="J206" s="23">
        <f ca="1"/>
        <v>0.15307886398784409</v>
      </c>
    </row>
    <row r="207" spans="9:10" ht="18.75">
      <c r="I207" s="88">
        <f ca="1">data!CX207</f>
        <v>0</v>
      </c>
      <c r="J207" s="23">
        <f ca="1"/>
        <v>0.27544462777221729</v>
      </c>
    </row>
    <row r="208" spans="9:10" ht="18.75">
      <c r="I208" s="88">
        <f ca="1">data!CX208</f>
        <v>0</v>
      </c>
      <c r="J208" s="23">
        <f ca="1"/>
        <v>0.19052317829000817</v>
      </c>
    </row>
    <row r="209" spans="9:10" ht="18.75">
      <c r="I209" s="88">
        <f ca="1">data!CX209</f>
        <v>0</v>
      </c>
      <c r="J209" s="23">
        <f ca="1"/>
        <v>0.23712718923520712</v>
      </c>
    </row>
    <row r="210" spans="9:10" ht="18.75">
      <c r="I210" s="88">
        <f ca="1">data!CX210</f>
        <v>0</v>
      </c>
      <c r="J210" s="23">
        <f ca="1"/>
        <v>0.19956001883883176</v>
      </c>
    </row>
    <row r="211" spans="9:10" ht="18.75">
      <c r="I211" s="88">
        <f ca="1">data!CX211</f>
        <v>1</v>
      </c>
      <c r="J211" s="23">
        <f ca="1"/>
        <v>0.2469557027687011</v>
      </c>
    </row>
    <row r="212" spans="9:10" ht="18.75">
      <c r="I212" s="88">
        <f ca="1">data!CX212</f>
        <v>0</v>
      </c>
      <c r="J212" s="23">
        <f ca="1"/>
        <v>0.16764453709732305</v>
      </c>
    </row>
    <row r="213" spans="9:10" ht="18.75">
      <c r="I213" s="88">
        <f ca="1">data!CX213</f>
        <v>0</v>
      </c>
      <c r="J213" s="23">
        <f ca="1"/>
        <v>0.23176625358642536</v>
      </c>
    </row>
    <row r="214" spans="9:10" ht="18.75">
      <c r="I214" s="88">
        <f ca="1">data!CX214</f>
        <v>0</v>
      </c>
      <c r="J214" s="23">
        <f ca="1"/>
        <v>0.10106631556355269</v>
      </c>
    </row>
    <row r="215" spans="9:10" ht="18.75">
      <c r="I215" s="88">
        <f ca="1">data!CX215</f>
        <v>1</v>
      </c>
      <c r="J215" s="23">
        <f ca="1"/>
        <v>0.23383395816523195</v>
      </c>
    </row>
    <row r="216" spans="9:10" ht="18.75">
      <c r="I216" s="88">
        <f ca="1">data!CX216</f>
        <v>0</v>
      </c>
      <c r="J216" s="23">
        <f ca="1"/>
        <v>0.24836095123589749</v>
      </c>
    </row>
    <row r="217" spans="9:10" ht="18.75">
      <c r="I217" s="88">
        <f ca="1">data!CX217</f>
        <v>0</v>
      </c>
      <c r="J217" s="23">
        <f ca="1"/>
        <v>8.2890986928906105E-2</v>
      </c>
    </row>
    <row r="218" spans="9:10" ht="18.75">
      <c r="I218" s="88">
        <f ca="1">data!CX218</f>
        <v>0</v>
      </c>
      <c r="J218" s="23">
        <f ca="1"/>
        <v>0.19085585115620238</v>
      </c>
    </row>
    <row r="219" spans="9:10" ht="18.75">
      <c r="I219" s="88">
        <f ca="1">data!CX219</f>
        <v>0</v>
      </c>
      <c r="J219" s="23">
        <f ca="1"/>
        <v>0.182028213875672</v>
      </c>
    </row>
    <row r="220" spans="9:10" ht="18.75">
      <c r="I220" s="88">
        <f ca="1">data!CX220</f>
        <v>0</v>
      </c>
      <c r="J220" s="23">
        <f ca="1"/>
        <v>0.1820524322881906</v>
      </c>
    </row>
    <row r="221" spans="9:10" ht="18.75">
      <c r="I221" s="88">
        <f ca="1">data!CX221</f>
        <v>1</v>
      </c>
      <c r="J221" s="23">
        <f ca="1"/>
        <v>0.10526950092754814</v>
      </c>
    </row>
    <row r="222" spans="9:10" ht="18.75">
      <c r="I222" s="88">
        <f ca="1">data!CX222</f>
        <v>0</v>
      </c>
      <c r="J222" s="23">
        <f ca="1"/>
        <v>7.1671756275870524E-2</v>
      </c>
    </row>
    <row r="223" spans="9:10" ht="18.75">
      <c r="I223" s="88">
        <f ca="1">data!CX223</f>
        <v>0</v>
      </c>
      <c r="J223" s="23">
        <f ca="1"/>
        <v>-1.7584047599248677E-2</v>
      </c>
    </row>
    <row r="224" spans="9:10" ht="18.75">
      <c r="I224" s="88">
        <f ca="1">data!CX224</f>
        <v>0</v>
      </c>
      <c r="J224" s="23">
        <f ca="1"/>
        <v>0.1689218061578964</v>
      </c>
    </row>
    <row r="225" spans="9:10" ht="18.75">
      <c r="I225" s="88">
        <f ca="1">data!CX225</f>
        <v>0</v>
      </c>
      <c r="J225" s="23">
        <f ca="1"/>
        <v>0.19420513420070409</v>
      </c>
    </row>
    <row r="226" spans="9:10" ht="18.75">
      <c r="I226" s="88">
        <f ca="1">data!CX226</f>
        <v>0</v>
      </c>
      <c r="J226" s="23">
        <f ca="1"/>
        <v>-5.057080638840257E-2</v>
      </c>
    </row>
    <row r="227" spans="9:10" ht="18.75">
      <c r="I227" s="88">
        <f ca="1">data!CX227</f>
        <v>0</v>
      </c>
      <c r="J227" s="23">
        <f ca="1"/>
        <v>0.36488677158686117</v>
      </c>
    </row>
    <row r="228" spans="9:10" ht="18.75">
      <c r="I228" s="88">
        <f ca="1">data!CX228</f>
        <v>0</v>
      </c>
      <c r="J228" s="23">
        <f ca="1"/>
        <v>0.34935545164226306</v>
      </c>
    </row>
    <row r="229" spans="9:10" ht="18.75">
      <c r="I229" s="88">
        <f ca="1">data!CX229</f>
        <v>0</v>
      </c>
      <c r="J229" s="23">
        <f ca="1"/>
        <v>0.11315307584796262</v>
      </c>
    </row>
    <row r="230" spans="9:10" ht="18.75">
      <c r="I230" s="88">
        <f ca="1">data!CX230</f>
        <v>0</v>
      </c>
      <c r="J230" s="23">
        <f ca="1"/>
        <v>0.21984240053178433</v>
      </c>
    </row>
    <row r="231" spans="9:10" ht="18.75">
      <c r="I231" s="88">
        <f ca="1">data!CX231</f>
        <v>0</v>
      </c>
      <c r="J231" s="23">
        <f ca="1"/>
        <v>0.16317952596570057</v>
      </c>
    </row>
    <row r="232" spans="9:10" ht="18.75">
      <c r="I232" s="88">
        <f ca="1">data!CX232</f>
        <v>0</v>
      </c>
      <c r="J232" s="23">
        <f ca="1"/>
        <v>0.26130893961857443</v>
      </c>
    </row>
    <row r="233" spans="9:10" ht="18.75">
      <c r="I233" s="88">
        <f ca="1">data!CX233</f>
        <v>0</v>
      </c>
      <c r="J233" s="23">
        <f ca="1"/>
        <v>0.25515570739868287</v>
      </c>
    </row>
    <row r="234" spans="9:10" ht="18.75">
      <c r="I234" s="88">
        <f ca="1">data!CX234</f>
        <v>0</v>
      </c>
      <c r="J234" s="23">
        <f ca="1"/>
        <v>0.11242731309719974</v>
      </c>
    </row>
    <row r="235" spans="9:10" ht="18.75">
      <c r="I235" s="88">
        <f ca="1">data!CX235</f>
        <v>0</v>
      </c>
      <c r="J235" s="23">
        <f ca="1"/>
        <v>0.26672956131998227</v>
      </c>
    </row>
    <row r="236" spans="9:10" ht="18.75">
      <c r="I236" s="88">
        <f ca="1">data!CX236</f>
        <v>0</v>
      </c>
      <c r="J236" s="23">
        <f ca="1"/>
        <v>0.17128632948323408</v>
      </c>
    </row>
    <row r="237" spans="9:10" ht="18.75">
      <c r="I237" s="88">
        <f ca="1">data!CX237</f>
        <v>0</v>
      </c>
      <c r="J237" s="23">
        <f ca="1"/>
        <v>6.9629548536413136E-2</v>
      </c>
    </row>
    <row r="238" spans="9:10" ht="18.75">
      <c r="I238" s="88">
        <f ca="1">data!CX238</f>
        <v>1</v>
      </c>
      <c r="J238" s="23">
        <f ca="1"/>
        <v>0.22643805810172868</v>
      </c>
    </row>
    <row r="239" spans="9:10" ht="18.75">
      <c r="I239" s="88">
        <f ca="1">data!CX239</f>
        <v>0</v>
      </c>
      <c r="J239" s="23">
        <f ca="1"/>
        <v>0.17668278391250083</v>
      </c>
    </row>
    <row r="240" spans="9:10" ht="18.75">
      <c r="I240" s="88">
        <f ca="1">data!CX240</f>
        <v>0</v>
      </c>
      <c r="J240" s="23">
        <f ca="1"/>
        <v>0.31956236730803639</v>
      </c>
    </row>
    <row r="241" spans="9:10" ht="18.75">
      <c r="I241" s="88">
        <f ca="1">data!CX241</f>
        <v>1</v>
      </c>
      <c r="J241" s="23">
        <f ca="1"/>
        <v>0.21167345131831014</v>
      </c>
    </row>
    <row r="242" spans="9:10" ht="18.75">
      <c r="I242" s="88">
        <f ca="1">data!CX242</f>
        <v>1</v>
      </c>
      <c r="J242" s="23">
        <f ca="1"/>
        <v>0.17441521070537566</v>
      </c>
    </row>
    <row r="243" spans="9:10" ht="18.75">
      <c r="I243" s="88">
        <f ca="1">data!CX243</f>
        <v>0</v>
      </c>
      <c r="J243" s="23">
        <f ca="1"/>
        <v>0.14522110942242855</v>
      </c>
    </row>
    <row r="244" spans="9:10" ht="18.75">
      <c r="I244" s="88">
        <f ca="1">data!CX244</f>
        <v>0</v>
      </c>
      <c r="J244" s="23">
        <f ca="1"/>
        <v>0.10069323494154378</v>
      </c>
    </row>
    <row r="245" spans="9:10" ht="18.75">
      <c r="I245" s="88">
        <f ca="1">data!CX245</f>
        <v>1</v>
      </c>
      <c r="J245" s="23">
        <f ca="1"/>
        <v>0.2542765138063201</v>
      </c>
    </row>
    <row r="246" spans="9:10" ht="18.75">
      <c r="I246" s="88">
        <f ca="1">data!CX246</f>
        <v>0</v>
      </c>
      <c r="J246" s="23">
        <f ca="1"/>
        <v>0.35819761504351316</v>
      </c>
    </row>
    <row r="247" spans="9:10" ht="18.75">
      <c r="I247" s="88">
        <f ca="1">data!CX247</f>
        <v>1</v>
      </c>
      <c r="J247" s="23">
        <f ca="1"/>
        <v>0.48357876045843146</v>
      </c>
    </row>
    <row r="248" spans="9:10" ht="18.75">
      <c r="I248" s="88">
        <f ca="1">data!CX248</f>
        <v>0</v>
      </c>
      <c r="J248" s="23">
        <f ca="1"/>
        <v>0.35430015077470756</v>
      </c>
    </row>
    <row r="249" spans="9:10" ht="18.75">
      <c r="I249" s="88">
        <f ca="1">data!CX249</f>
        <v>0</v>
      </c>
      <c r="J249" s="23">
        <f ca="1"/>
        <v>0.16093112330581111</v>
      </c>
    </row>
    <row r="250" spans="9:10" ht="18.75">
      <c r="I250" s="88">
        <f ca="1">data!CX250</f>
        <v>1</v>
      </c>
      <c r="J250" s="23">
        <f ca="1"/>
        <v>0.28535587027023041</v>
      </c>
    </row>
    <row r="251" spans="9:10" ht="18.75">
      <c r="I251" s="88">
        <f ca="1">data!CX251</f>
        <v>0</v>
      </c>
      <c r="J251" s="23">
        <f ca="1"/>
        <v>0.16441011682124007</v>
      </c>
    </row>
    <row r="252" spans="9:10" ht="18.75">
      <c r="I252" s="88">
        <f ca="1">data!CX252</f>
        <v>1</v>
      </c>
      <c r="J252" s="23">
        <f ca="1"/>
        <v>0.2714554067210469</v>
      </c>
    </row>
    <row r="253" spans="9:10" ht="18.75">
      <c r="I253" s="88">
        <f ca="1">data!CX253</f>
        <v>0</v>
      </c>
      <c r="J253" s="23">
        <f ca="1"/>
        <v>0.25634277590926519</v>
      </c>
    </row>
    <row r="254" spans="9:10" ht="18.75">
      <c r="I254" s="88">
        <f ca="1">data!CX254</f>
        <v>0</v>
      </c>
      <c r="J254" s="23">
        <f ca="1"/>
        <v>0.32562773308453746</v>
      </c>
    </row>
    <row r="255" spans="9:10" ht="18.75">
      <c r="I255" s="88">
        <f ca="1">data!CX255</f>
        <v>0</v>
      </c>
      <c r="J255" s="23">
        <f ca="1"/>
        <v>7.8722429568378521E-2</v>
      </c>
    </row>
    <row r="256" spans="9:10" ht="18.75">
      <c r="I256" s="88">
        <f ca="1">data!CX256</f>
        <v>0</v>
      </c>
      <c r="J256" s="23">
        <f ca="1"/>
        <v>0.12778463202591964</v>
      </c>
    </row>
    <row r="257" spans="9:10" ht="18.75">
      <c r="I257" s="88">
        <f ca="1">data!CX257</f>
        <v>1</v>
      </c>
      <c r="J257" s="23">
        <f ca="1"/>
        <v>0.24009614883885913</v>
      </c>
    </row>
    <row r="258" spans="9:10" ht="18.75">
      <c r="I258" s="88">
        <f ca="1">data!CX258</f>
        <v>0</v>
      </c>
      <c r="J258" s="23">
        <f ca="1"/>
        <v>0.18889218976331992</v>
      </c>
    </row>
    <row r="259" spans="9:10" ht="18.75">
      <c r="I259" s="88">
        <f ca="1">data!CX259</f>
        <v>1</v>
      </c>
      <c r="J259" s="23">
        <f ca="1"/>
        <v>0.13814529437930848</v>
      </c>
    </row>
    <row r="260" spans="9:10" ht="18.75">
      <c r="I260" s="88">
        <f ca="1">data!CX260</f>
        <v>0</v>
      </c>
      <c r="J260" s="23">
        <f ca="1"/>
        <v>0.1523455779403303</v>
      </c>
    </row>
    <row r="261" spans="9:10" ht="18.75">
      <c r="I261" s="88">
        <f ca="1">data!CX261</f>
        <v>0</v>
      </c>
      <c r="J261" s="23">
        <f ca="1"/>
        <v>0.22785124076786795</v>
      </c>
    </row>
    <row r="262" spans="9:10" ht="18.75">
      <c r="I262" s="88">
        <f ca="1">data!CX262</f>
        <v>0</v>
      </c>
      <c r="J262" s="23">
        <f ca="1"/>
        <v>0.15027782096573447</v>
      </c>
    </row>
    <row r="263" spans="9:10" ht="18.75">
      <c r="I263" s="88">
        <f ca="1">data!CX263</f>
        <v>0</v>
      </c>
      <c r="J263" s="23">
        <f ca="1"/>
        <v>0.11495580802910073</v>
      </c>
    </row>
    <row r="264" spans="9:10" ht="18.75">
      <c r="I264" s="88">
        <f ca="1">data!CX264</f>
        <v>0</v>
      </c>
      <c r="J264" s="23">
        <f ca="1"/>
        <v>0.14156188925209934</v>
      </c>
    </row>
    <row r="265" spans="9:10" ht="18.75">
      <c r="I265" s="88">
        <f ca="1">data!CX265</f>
        <v>1</v>
      </c>
      <c r="J265" s="23">
        <f ca="1"/>
        <v>0.16881153408714422</v>
      </c>
    </row>
    <row r="266" spans="9:10" ht="18.75">
      <c r="I266" s="88">
        <f ca="1">data!CX266</f>
        <v>0</v>
      </c>
      <c r="J266" s="23">
        <f ca="1"/>
        <v>0.13196357770767245</v>
      </c>
    </row>
    <row r="267" spans="9:10" ht="18.75">
      <c r="I267" s="88">
        <f ca="1">data!CX267</f>
        <v>0</v>
      </c>
      <c r="J267" s="23">
        <f ca="1"/>
        <v>0.11932089359129101</v>
      </c>
    </row>
    <row r="268" spans="9:10" ht="18.75">
      <c r="I268" s="88">
        <f ca="1">data!CX268</f>
        <v>0</v>
      </c>
      <c r="J268" s="23">
        <f ca="1"/>
        <v>0.18950358220830529</v>
      </c>
    </row>
    <row r="269" spans="9:10" ht="18.75">
      <c r="I269" s="88">
        <f ca="1">data!CX269</f>
        <v>0</v>
      </c>
      <c r="J269" s="23">
        <f ca="1"/>
        <v>0.10773567955192978</v>
      </c>
    </row>
    <row r="270" spans="9:10" ht="18.75">
      <c r="I270" s="88">
        <f ca="1">data!CX270</f>
        <v>0</v>
      </c>
      <c r="J270" s="23">
        <f ca="1"/>
        <v>0.21521108410343773</v>
      </c>
    </row>
    <row r="271" spans="9:10" ht="18.75">
      <c r="I271" s="88">
        <f ca="1">data!CX271</f>
        <v>0</v>
      </c>
      <c r="J271" s="23">
        <f ca="1"/>
        <v>0.1370649142258096</v>
      </c>
    </row>
    <row r="272" spans="9:10" ht="18.75">
      <c r="I272" s="88">
        <f ca="1">data!CX272</f>
        <v>0</v>
      </c>
      <c r="J272" s="23">
        <f ca="1"/>
        <v>9.5322308918167051E-2</v>
      </c>
    </row>
    <row r="273" spans="9:10" ht="18.75">
      <c r="I273" s="88">
        <f ca="1">data!CX273</f>
        <v>0</v>
      </c>
      <c r="J273" s="23">
        <f ca="1"/>
        <v>4.928202457246042E-2</v>
      </c>
    </row>
    <row r="274" spans="9:10" ht="18.75">
      <c r="I274" s="88">
        <f ca="1">data!CX274</f>
        <v>0</v>
      </c>
      <c r="J274" s="23">
        <f ca="1"/>
        <v>9.7489509944257924E-2</v>
      </c>
    </row>
    <row r="275" spans="9:10" ht="18.75">
      <c r="I275" s="88">
        <f ca="1">data!CX275</f>
        <v>1</v>
      </c>
      <c r="J275" s="23">
        <f ca="1"/>
        <v>0.2088654913543945</v>
      </c>
    </row>
    <row r="276" spans="9:10" ht="18.75">
      <c r="I276" s="88">
        <f ca="1">data!CX276</f>
        <v>0</v>
      </c>
      <c r="J276" s="23">
        <f ca="1"/>
        <v>0.18342912207929007</v>
      </c>
    </row>
    <row r="277" spans="9:10" ht="18.75">
      <c r="I277" s="88">
        <f ca="1">data!CX277</f>
        <v>0</v>
      </c>
      <c r="J277" s="23">
        <f ca="1"/>
        <v>0.28678473624112444</v>
      </c>
    </row>
    <row r="278" spans="9:10" ht="18.75">
      <c r="I278" s="88">
        <f ca="1">data!CX278</f>
        <v>0</v>
      </c>
      <c r="J278" s="23">
        <f ca="1"/>
        <v>0.23587527480356935</v>
      </c>
    </row>
    <row r="279" spans="9:10" ht="18.75">
      <c r="I279" s="88">
        <f ca="1">data!CX279</f>
        <v>1</v>
      </c>
      <c r="J279" s="23">
        <f ca="1"/>
        <v>0.22448436313349135</v>
      </c>
    </row>
    <row r="280" spans="9:10" ht="18.75">
      <c r="I280" s="88">
        <f ca="1">data!CX280</f>
        <v>0</v>
      </c>
      <c r="J280" s="23">
        <f ca="1"/>
        <v>0.28891247962153349</v>
      </c>
    </row>
    <row r="281" spans="9:10" ht="18.75">
      <c r="I281" s="88">
        <f ca="1">data!CX281</f>
        <v>0</v>
      </c>
      <c r="J281" s="23">
        <f ca="1"/>
        <v>0.14399011197122585</v>
      </c>
    </row>
    <row r="282" spans="9:10" ht="18.75">
      <c r="I282" s="88">
        <f ca="1">data!CX282</f>
        <v>0</v>
      </c>
      <c r="J282" s="23">
        <f ca="1"/>
        <v>0.28404863023299182</v>
      </c>
    </row>
    <row r="283" spans="9:10" ht="18.75">
      <c r="I283" s="88">
        <f ca="1">data!CX283</f>
        <v>0</v>
      </c>
      <c r="J283" s="23">
        <f ca="1"/>
        <v>0.11672692941376947</v>
      </c>
    </row>
    <row r="284" spans="9:10" ht="18.75">
      <c r="I284" s="88">
        <f ca="1">data!CX284</f>
        <v>0</v>
      </c>
      <c r="J284" s="23">
        <f ca="1"/>
        <v>0.13427364616272017</v>
      </c>
    </row>
    <row r="285" spans="9:10" ht="18.75">
      <c r="I285" s="88">
        <f ca="1">data!CX285</f>
        <v>0</v>
      </c>
      <c r="J285" s="23">
        <f ca="1"/>
        <v>0.12434991464967704</v>
      </c>
    </row>
    <row r="286" spans="9:10" ht="18.75">
      <c r="I286" s="88">
        <f ca="1">data!CX286</f>
        <v>0</v>
      </c>
      <c r="J286" s="23">
        <f ca="1"/>
        <v>0.12162136644053842</v>
      </c>
    </row>
    <row r="287" spans="9:10" ht="18.75">
      <c r="I287" s="88">
        <f ca="1">data!CX287</f>
        <v>0</v>
      </c>
      <c r="J287" s="23">
        <f ca="1"/>
        <v>0.10848293354282165</v>
      </c>
    </row>
    <row r="288" spans="9:10" ht="18.75">
      <c r="I288" s="88">
        <f ca="1">data!CX288</f>
        <v>0</v>
      </c>
      <c r="J288" s="23">
        <f ca="1"/>
        <v>6.12006926097238E-2</v>
      </c>
    </row>
    <row r="289" spans="9:10" ht="18.75">
      <c r="I289" s="88">
        <f ca="1">data!CX289</f>
        <v>1</v>
      </c>
      <c r="J289" s="23">
        <f ca="1"/>
        <v>0.13892506877381305</v>
      </c>
    </row>
    <row r="290" spans="9:10" ht="18.75">
      <c r="I290" s="88">
        <f ca="1">data!CX290</f>
        <v>0</v>
      </c>
      <c r="J290" s="23">
        <f ca="1"/>
        <v>8.1991077330400758E-2</v>
      </c>
    </row>
    <row r="291" spans="9:10" ht="18.75">
      <c r="I291" s="88">
        <f ca="1">data!CX291</f>
        <v>0</v>
      </c>
      <c r="J291" s="23">
        <f ca="1"/>
        <v>7.2102583014865662E-2</v>
      </c>
    </row>
    <row r="292" spans="9:10" ht="18.75">
      <c r="I292" s="88">
        <f ca="1">data!CX292</f>
        <v>1</v>
      </c>
      <c r="J292" s="23">
        <f ca="1"/>
        <v>0.19246040311313123</v>
      </c>
    </row>
    <row r="293" spans="9:10" ht="18.75">
      <c r="I293" s="88">
        <f ca="1">data!CX293</f>
        <v>0</v>
      </c>
      <c r="J293" s="23">
        <f ca="1"/>
        <v>0.23653645291998091</v>
      </c>
    </row>
    <row r="294" spans="9:10" ht="18.75">
      <c r="I294" s="88">
        <f ca="1">data!CX294</f>
        <v>0</v>
      </c>
      <c r="J294" s="23">
        <f ca="1"/>
        <v>9.3140893036836175E-2</v>
      </c>
    </row>
    <row r="295" spans="9:10" ht="18.75">
      <c r="I295" s="88">
        <f ca="1">data!CX295</f>
        <v>1</v>
      </c>
      <c r="J295" s="23">
        <f ca="1"/>
        <v>0.21139842045419371</v>
      </c>
    </row>
    <row r="296" spans="9:10" ht="18.75">
      <c r="I296" s="88">
        <f ca="1">data!CX296</f>
        <v>0</v>
      </c>
      <c r="J296" s="23">
        <f ca="1"/>
        <v>0.13054438553167677</v>
      </c>
    </row>
    <row r="297" spans="9:10" ht="18.75">
      <c r="I297" s="88">
        <f ca="1">data!CX297</f>
        <v>0</v>
      </c>
      <c r="J297" s="23">
        <f ca="1"/>
        <v>0.16617153270879562</v>
      </c>
    </row>
    <row r="298" spans="9:10" ht="18.75">
      <c r="I298" s="88">
        <f ca="1">data!CX298</f>
        <v>0</v>
      </c>
      <c r="J298" s="23">
        <f ca="1"/>
        <v>0.17978998533609877</v>
      </c>
    </row>
    <row r="299" spans="9:10" ht="18.75">
      <c r="I299" s="88">
        <f ca="1">data!CX299</f>
        <v>0</v>
      </c>
      <c r="J299" s="23">
        <f ca="1"/>
        <v>0.17382237641771775</v>
      </c>
    </row>
    <row r="300" spans="9:10" ht="18.75">
      <c r="I300" s="88">
        <f ca="1">data!CX300</f>
        <v>1</v>
      </c>
      <c r="J300" s="23">
        <f ca="1"/>
        <v>0.20791055145526585</v>
      </c>
    </row>
    <row r="301" spans="9:10" ht="18.75">
      <c r="I301" s="88">
        <f ca="1">data!CX301</f>
        <v>0</v>
      </c>
      <c r="J301" s="23">
        <f ca="1"/>
        <v>0.14847958468704989</v>
      </c>
    </row>
    <row r="302" spans="9:10" ht="18.75">
      <c r="I302" s="88">
        <f ca="1">data!CX302</f>
        <v>0</v>
      </c>
      <c r="J302" s="23">
        <f ca="1"/>
        <v>0.16086483267571325</v>
      </c>
    </row>
    <row r="303" spans="9:10" ht="18.75">
      <c r="I303" s="88">
        <f ca="1">data!CX303</f>
        <v>1</v>
      </c>
      <c r="J303" s="23">
        <f ca="1"/>
        <v>0.21978142684651905</v>
      </c>
    </row>
    <row r="304" spans="9:10" ht="18.75">
      <c r="I304" s="88">
        <f ca="1">data!CX304</f>
        <v>0</v>
      </c>
      <c r="J304" s="23">
        <f ca="1"/>
        <v>0.13613621997470873</v>
      </c>
    </row>
    <row r="305" spans="9:10" ht="18.75">
      <c r="I305" s="88">
        <f ca="1">data!CX305</f>
        <v>0</v>
      </c>
      <c r="J305" s="23">
        <f ca="1"/>
        <v>0.12417068899681029</v>
      </c>
    </row>
    <row r="306" spans="9:10" ht="18.75">
      <c r="I306" s="88">
        <f ca="1">data!CX306</f>
        <v>0</v>
      </c>
      <c r="J306" s="23">
        <f ca="1"/>
        <v>0.21325390316173259</v>
      </c>
    </row>
    <row r="307" spans="9:10" ht="18.75">
      <c r="I307" s="88">
        <f ca="1">data!CX307</f>
        <v>0</v>
      </c>
      <c r="J307" s="23">
        <f ca="1"/>
        <v>0.1233883310823425</v>
      </c>
    </row>
    <row r="308" spans="9:10" ht="18.75">
      <c r="I308" s="88">
        <f ca="1">data!CX308</f>
        <v>0</v>
      </c>
      <c r="J308" s="23">
        <f ca="1"/>
        <v>9.8177840091407592E-2</v>
      </c>
    </row>
    <row r="309" spans="9:10" ht="18.75">
      <c r="I309" s="88">
        <f ca="1">data!CX309</f>
        <v>0</v>
      </c>
      <c r="J309" s="23">
        <f ca="1"/>
        <v>0.14875030699866809</v>
      </c>
    </row>
    <row r="310" spans="9:10" ht="18.75">
      <c r="I310" s="88">
        <f ca="1">data!CX310</f>
        <v>0</v>
      </c>
      <c r="J310" s="23">
        <f ca="1"/>
        <v>0.18639892925279827</v>
      </c>
    </row>
    <row r="311" spans="9:10" ht="18.75">
      <c r="I311" s="88">
        <f ca="1">data!CX311</f>
        <v>0</v>
      </c>
      <c r="J311" s="23">
        <f ca="1"/>
        <v>7.9412003089732161E-2</v>
      </c>
    </row>
    <row r="312" spans="9:10" ht="18.75">
      <c r="I312" s="88">
        <f ca="1">data!CX312</f>
        <v>0</v>
      </c>
      <c r="J312" s="23">
        <f ca="1"/>
        <v>8.5138255856161749E-2</v>
      </c>
    </row>
    <row r="313" spans="9:10" ht="18.75">
      <c r="I313" s="88">
        <f ca="1">data!CX313</f>
        <v>0</v>
      </c>
      <c r="J313" s="23">
        <f ca="1"/>
        <v>0.21027486835917264</v>
      </c>
    </row>
    <row r="314" spans="9:10" ht="18.75">
      <c r="I314" s="88">
        <f ca="1">data!CX314</f>
        <v>0</v>
      </c>
      <c r="J314" s="23">
        <f ca="1"/>
        <v>0.2090409349761872</v>
      </c>
    </row>
    <row r="315" spans="9:10" ht="18.75">
      <c r="I315" s="88">
        <f ca="1">data!CX315</f>
        <v>0</v>
      </c>
      <c r="J315" s="23">
        <f ca="1"/>
        <v>0.34250228143897593</v>
      </c>
    </row>
    <row r="316" spans="9:10" ht="18.75">
      <c r="I316" s="88">
        <f ca="1">data!CX316</f>
        <v>0</v>
      </c>
      <c r="J316" s="23">
        <f ca="1"/>
        <v>8.8524049912215352E-2</v>
      </c>
    </row>
    <row r="317" spans="9:10" ht="18.75">
      <c r="I317" s="88">
        <f ca="1">data!CX317</f>
        <v>0</v>
      </c>
      <c r="J317" s="23">
        <f ca="1"/>
        <v>0.26099633445759785</v>
      </c>
    </row>
    <row r="318" spans="9:10" ht="18.75">
      <c r="I318" s="88">
        <f ca="1">data!CX318</f>
        <v>1</v>
      </c>
      <c r="J318" s="23">
        <f ca="1"/>
        <v>0.32146053436049721</v>
      </c>
    </row>
    <row r="319" spans="9:10" ht="18.75">
      <c r="I319" s="88">
        <f ca="1">data!CX319</f>
        <v>0</v>
      </c>
      <c r="J319" s="23">
        <f ca="1"/>
        <v>0.26935511592333211</v>
      </c>
    </row>
    <row r="320" spans="9:10" ht="18.75">
      <c r="I320" s="88">
        <f ca="1">data!CX320</f>
        <v>0</v>
      </c>
      <c r="J320" s="23">
        <f ca="1"/>
        <v>0.17013652102424473</v>
      </c>
    </row>
    <row r="321" spans="9:10" ht="18.75">
      <c r="I321" s="88">
        <f ca="1">data!CX321</f>
        <v>0</v>
      </c>
      <c r="J321" s="23">
        <f ca="1"/>
        <v>0.14156090046722269</v>
      </c>
    </row>
    <row r="322" spans="9:10" ht="18.75">
      <c r="I322" s="88">
        <f ca="1">data!CX322</f>
        <v>1</v>
      </c>
      <c r="J322" s="23">
        <f ca="1"/>
        <v>0.13380519976838282</v>
      </c>
    </row>
    <row r="323" spans="9:10" ht="18.75">
      <c r="I323" s="88">
        <f ca="1">data!CX323</f>
        <v>0</v>
      </c>
      <c r="J323" s="23">
        <f ca="1"/>
        <v>0.15288070559792338</v>
      </c>
    </row>
    <row r="324" spans="9:10" ht="18.75">
      <c r="I324" s="88">
        <f ca="1">data!CX324</f>
        <v>1</v>
      </c>
      <c r="J324" s="23">
        <f ca="1"/>
        <v>0.23673283626281685</v>
      </c>
    </row>
    <row r="325" spans="9:10" ht="18.75">
      <c r="I325" s="88">
        <f ca="1">data!CX325</f>
        <v>1</v>
      </c>
      <c r="J325" s="23">
        <f ca="1"/>
        <v>0.24678390030741715</v>
      </c>
    </row>
    <row r="326" spans="9:10" ht="18.75">
      <c r="I326" s="88">
        <f ca="1">data!CX326</f>
        <v>1</v>
      </c>
      <c r="J326" s="23">
        <f ca="1"/>
        <v>0.21166544280112001</v>
      </c>
    </row>
    <row r="327" spans="9:10" ht="18.75">
      <c r="I327" s="88">
        <f ca="1">data!CX327</f>
        <v>0</v>
      </c>
      <c r="J327" s="23">
        <f ca="1"/>
        <v>0.17047519882946635</v>
      </c>
    </row>
    <row r="328" spans="9:10" ht="18.75">
      <c r="I328" s="88">
        <f ca="1">data!CX328</f>
        <v>0</v>
      </c>
      <c r="J328" s="23">
        <f ca="1"/>
        <v>0.22084489371692914</v>
      </c>
    </row>
    <row r="329" spans="9:10" ht="18.75">
      <c r="I329" s="88">
        <f ca="1">data!CX329</f>
        <v>0</v>
      </c>
      <c r="J329" s="23">
        <f ca="1"/>
        <v>0.1879697890225818</v>
      </c>
    </row>
    <row r="330" spans="9:10" ht="18.75">
      <c r="I330" s="88">
        <f ca="1">data!CX330</f>
        <v>0</v>
      </c>
      <c r="J330" s="23">
        <f ca="1"/>
        <v>0.13009645362172406</v>
      </c>
    </row>
    <row r="331" spans="9:10" ht="18.75">
      <c r="I331" s="88">
        <f ca="1">data!CX331</f>
        <v>0</v>
      </c>
      <c r="J331" s="23">
        <f ca="1"/>
        <v>2.3470995852538104E-2</v>
      </c>
    </row>
    <row r="332" spans="9:10" ht="18.75">
      <c r="I332" s="88">
        <f ca="1">data!CX332</f>
        <v>0</v>
      </c>
      <c r="J332" s="23">
        <f ca="1"/>
        <v>0.18022828039038791</v>
      </c>
    </row>
    <row r="333" spans="9:10" ht="18.75">
      <c r="I333" s="88">
        <f ca="1">data!CX333</f>
        <v>1</v>
      </c>
      <c r="J333" s="23">
        <f ca="1"/>
        <v>0.24587974267539633</v>
      </c>
    </row>
    <row r="334" spans="9:10" ht="18.75">
      <c r="I334" s="88">
        <f ca="1">data!CX334</f>
        <v>0</v>
      </c>
      <c r="J334" s="23">
        <f ca="1"/>
        <v>4.8478401366376891E-2</v>
      </c>
    </row>
    <row r="335" spans="9:10" ht="18.75">
      <c r="I335" s="88">
        <f ca="1">data!CX335</f>
        <v>0</v>
      </c>
      <c r="J335" s="23">
        <f ca="1"/>
        <v>0.25870565330428724</v>
      </c>
    </row>
    <row r="336" spans="9:10" ht="18.75">
      <c r="I336" s="88">
        <f ca="1">data!CX336</f>
        <v>0</v>
      </c>
      <c r="J336" s="23">
        <f ca="1"/>
        <v>0.19545808445613361</v>
      </c>
    </row>
    <row r="337" spans="9:10" ht="18.75">
      <c r="I337" s="88">
        <f ca="1">data!CX337</f>
        <v>0</v>
      </c>
      <c r="J337" s="23">
        <f ca="1"/>
        <v>0.12543503031659897</v>
      </c>
    </row>
    <row r="338" spans="9:10" ht="18.75">
      <c r="I338" s="88">
        <f ca="1">data!CX338</f>
        <v>0</v>
      </c>
      <c r="J338" s="23">
        <f ca="1"/>
        <v>0.15040812937751336</v>
      </c>
    </row>
    <row r="339" spans="9:10" ht="18.75">
      <c r="I339" s="88">
        <f ca="1">data!CX339</f>
        <v>0</v>
      </c>
      <c r="J339" s="23">
        <f ca="1"/>
        <v>0.13999139310556172</v>
      </c>
    </row>
    <row r="340" spans="9:10" ht="18.75">
      <c r="I340" s="88">
        <f ca="1">data!CX340</f>
        <v>0</v>
      </c>
      <c r="J340" s="23">
        <f ca="1"/>
        <v>0.16851144917091215</v>
      </c>
    </row>
    <row r="341" spans="9:10" ht="18.75">
      <c r="I341" s="88">
        <f ca="1">data!CX341</f>
        <v>0</v>
      </c>
      <c r="J341" s="23">
        <f ca="1"/>
        <v>7.5337867167840938E-2</v>
      </c>
    </row>
    <row r="342" spans="9:10" ht="18.75">
      <c r="I342" s="88">
        <f ca="1">data!CX342</f>
        <v>0</v>
      </c>
      <c r="J342" s="23">
        <f ca="1"/>
        <v>5.9374475657332268E-2</v>
      </c>
    </row>
    <row r="343" spans="9:10" ht="18.75">
      <c r="I343" s="88">
        <f ca="1">data!CX343</f>
        <v>0</v>
      </c>
      <c r="J343" s="23">
        <f ca="1"/>
        <v>0.19520760892256386</v>
      </c>
    </row>
    <row r="344" spans="9:10" ht="18.75">
      <c r="I344" s="88">
        <f ca="1">data!CX344</f>
        <v>0</v>
      </c>
      <c r="J344" s="23">
        <f ca="1"/>
        <v>0.23558370114496255</v>
      </c>
    </row>
    <row r="345" spans="9:10" ht="18.75">
      <c r="I345" s="88">
        <f ca="1">data!CX345</f>
        <v>0</v>
      </c>
      <c r="J345" s="23">
        <f ca="1"/>
        <v>0.13436418015917967</v>
      </c>
    </row>
    <row r="346" spans="9:10" ht="18.75">
      <c r="I346" s="88">
        <f ca="1">data!CX346</f>
        <v>0</v>
      </c>
      <c r="J346" s="23">
        <f ca="1"/>
        <v>0.22315566809594262</v>
      </c>
    </row>
    <row r="347" spans="9:10" ht="18.75">
      <c r="I347" s="88">
        <f ca="1">data!CX347</f>
        <v>0</v>
      </c>
      <c r="J347" s="23">
        <f ca="1"/>
        <v>0.15189863679459173</v>
      </c>
    </row>
    <row r="348" spans="9:10" ht="18.75">
      <c r="I348" s="88">
        <f ca="1">data!CX348</f>
        <v>0</v>
      </c>
      <c r="J348" s="23">
        <f ca="1"/>
        <v>0.12417642186725172</v>
      </c>
    </row>
    <row r="349" spans="9:10" ht="18.75">
      <c r="I349" s="88">
        <f ca="1">data!CX349</f>
        <v>0</v>
      </c>
      <c r="J349" s="23">
        <f ca="1"/>
        <v>6.815383021848026E-2</v>
      </c>
    </row>
    <row r="350" spans="9:10" ht="18.75">
      <c r="I350" s="88">
        <f ca="1">data!CX350</f>
        <v>0</v>
      </c>
      <c r="J350" s="23">
        <f ca="1"/>
        <v>0.22149532179078424</v>
      </c>
    </row>
    <row r="351" spans="9:10" ht="18.75">
      <c r="I351" s="88">
        <f ca="1">data!CX351</f>
        <v>0</v>
      </c>
      <c r="J351" s="23">
        <f ca="1"/>
        <v>0.14250142677424418</v>
      </c>
    </row>
    <row r="352" spans="9:10" ht="18.75">
      <c r="I352" s="88">
        <f ca="1">data!CX352</f>
        <v>0</v>
      </c>
      <c r="J352" s="23">
        <f ca="1"/>
        <v>0.12149992692700336</v>
      </c>
    </row>
    <row r="353" spans="9:10" ht="18.75">
      <c r="I353" s="88">
        <f ca="1">data!CX353</f>
        <v>0</v>
      </c>
      <c r="J353" s="23">
        <f ca="1"/>
        <v>0.15576660969061448</v>
      </c>
    </row>
    <row r="354" spans="9:10" ht="18.75">
      <c r="I354" s="88">
        <f ca="1">data!CX354</f>
        <v>0</v>
      </c>
      <c r="J354" s="23">
        <f ca="1"/>
        <v>0.32630474084880701</v>
      </c>
    </row>
    <row r="355" spans="9:10" ht="18.75">
      <c r="I355" s="88">
        <f ca="1">data!CX355</f>
        <v>0</v>
      </c>
      <c r="J355" s="23">
        <f ca="1"/>
        <v>0.14813448200364143</v>
      </c>
    </row>
    <row r="356" spans="9:10" ht="18.75">
      <c r="I356" s="88">
        <f ca="1">data!CX356</f>
        <v>0</v>
      </c>
      <c r="J356" s="23">
        <f ca="1"/>
        <v>2.1554507547966124E-2</v>
      </c>
    </row>
    <row r="357" spans="9:10" ht="18.75">
      <c r="I357" s="88">
        <f ca="1">data!CX357</f>
        <v>1</v>
      </c>
      <c r="J357" s="23">
        <f ca="1"/>
        <v>0.12035010696851423</v>
      </c>
    </row>
    <row r="358" spans="9:10" ht="18.75">
      <c r="I358" s="88">
        <f ca="1">data!CX358</f>
        <v>1</v>
      </c>
      <c r="J358" s="23">
        <f ca="1"/>
        <v>0.2867923080733662</v>
      </c>
    </row>
    <row r="359" spans="9:10" ht="18.75">
      <c r="I359" s="88">
        <f ca="1">data!CX359</f>
        <v>0</v>
      </c>
      <c r="J359" s="23">
        <f ca="1"/>
        <v>0.21251557045033589</v>
      </c>
    </row>
    <row r="360" spans="9:10" ht="18.75">
      <c r="I360" s="88">
        <f ca="1">data!CX360</f>
        <v>1</v>
      </c>
      <c r="J360" s="23">
        <f ca="1"/>
        <v>7.6421230635191781E-2</v>
      </c>
    </row>
    <row r="361" spans="9:10" ht="18.75">
      <c r="I361" s="88">
        <f ca="1">data!CX361</f>
        <v>1</v>
      </c>
      <c r="J361" s="23">
        <f ca="1"/>
        <v>0.16485572824499811</v>
      </c>
    </row>
    <row r="362" spans="9:10" ht="18.75">
      <c r="I362" s="88">
        <f ca="1">data!CX362</f>
        <v>0</v>
      </c>
      <c r="J362" s="23">
        <f ca="1"/>
        <v>0.17512797550104287</v>
      </c>
    </row>
    <row r="363" spans="9:10" ht="18.75">
      <c r="I363" s="88">
        <f ca="1">data!CX363</f>
        <v>0</v>
      </c>
      <c r="J363" s="23">
        <f ca="1"/>
        <v>3.8586403584620156E-2</v>
      </c>
    </row>
    <row r="364" spans="9:10" ht="18.75">
      <c r="I364" s="88">
        <f ca="1">data!CX364</f>
        <v>0</v>
      </c>
      <c r="J364" s="23">
        <f ca="1"/>
        <v>0.1344161090139685</v>
      </c>
    </row>
    <row r="365" spans="9:10" ht="18.75">
      <c r="I365" s="88">
        <f ca="1">data!CX365</f>
        <v>0</v>
      </c>
      <c r="J365" s="23">
        <f ca="1"/>
        <v>3.8398061118859052E-2</v>
      </c>
    </row>
    <row r="366" spans="9:10" ht="18.75">
      <c r="I366" s="88">
        <f ca="1">data!CX366</f>
        <v>0</v>
      </c>
      <c r="J366" s="23">
        <f ca="1"/>
        <v>0.14325849625691103</v>
      </c>
    </row>
    <row r="367" spans="9:10" ht="18.75">
      <c r="I367" s="88">
        <f ca="1">data!CX367</f>
        <v>0</v>
      </c>
      <c r="J367" s="23">
        <f ca="1"/>
        <v>6.2968377600288991E-2</v>
      </c>
    </row>
    <row r="368" spans="9:10" ht="18.75">
      <c r="I368" s="88">
        <f ca="1">data!CX368</f>
        <v>0</v>
      </c>
      <c r="J368" s="23">
        <f ca="1"/>
        <v>7.0924636407534533E-2</v>
      </c>
    </row>
    <row r="369" spans="9:10" ht="18.75">
      <c r="I369" s="88">
        <f ca="1">data!CX369</f>
        <v>0</v>
      </c>
      <c r="J369" s="23">
        <f ca="1"/>
        <v>-8.6531367889731148E-3</v>
      </c>
    </row>
    <row r="370" spans="9:10" ht="18.75">
      <c r="I370" s="88">
        <f ca="1">data!CX370</f>
        <v>0</v>
      </c>
      <c r="J370" s="23">
        <f ca="1"/>
        <v>2.809497640323929E-2</v>
      </c>
    </row>
    <row r="371" spans="9:10" ht="18.75">
      <c r="I371" s="88">
        <f ca="1">data!CX371</f>
        <v>0</v>
      </c>
      <c r="J371" s="23">
        <f ca="1"/>
        <v>7.677317471582617E-3</v>
      </c>
    </row>
    <row r="372" spans="9:10" ht="18.75">
      <c r="I372" s="88">
        <f ca="1">data!CX372</f>
        <v>0</v>
      </c>
      <c r="J372" s="23">
        <f ca="1"/>
        <v>0.11053020598043307</v>
      </c>
    </row>
    <row r="373" spans="9:10" ht="18.75">
      <c r="I373" s="88">
        <f ca="1">data!CX373</f>
        <v>0</v>
      </c>
      <c r="J373" s="23">
        <f ca="1"/>
        <v>7.3766118841744235E-2</v>
      </c>
    </row>
    <row r="374" spans="9:10" ht="18.75">
      <c r="I374" s="88">
        <f ca="1">data!CX374</f>
        <v>0</v>
      </c>
      <c r="J374" s="23">
        <f ca="1"/>
        <v>6.636229811751447E-2</v>
      </c>
    </row>
    <row r="375" spans="9:10" ht="18.75">
      <c r="I375" s="88">
        <f ca="1">data!CX375</f>
        <v>0</v>
      </c>
      <c r="J375" s="23">
        <f ca="1"/>
        <v>5.9132008826167017E-2</v>
      </c>
    </row>
    <row r="376" spans="9:10" ht="18.75">
      <c r="I376" s="88">
        <f ca="1">data!CX376</f>
        <v>0</v>
      </c>
      <c r="J376" s="23">
        <f ca="1"/>
        <v>6.3741359323157817E-2</v>
      </c>
    </row>
    <row r="377" spans="9:10" ht="18.75">
      <c r="I377" s="88">
        <f ca="1">data!CX377</f>
        <v>0</v>
      </c>
      <c r="J377" s="23">
        <f ca="1"/>
        <v>5.1480895296359304E-2</v>
      </c>
    </row>
    <row r="378" spans="9:10" ht="18.75">
      <c r="I378" s="88">
        <f ca="1">data!CX378</f>
        <v>0</v>
      </c>
      <c r="J378" s="23">
        <f ca="1"/>
        <v>-4.8247950265781659E-4</v>
      </c>
    </row>
    <row r="379" spans="9:10" ht="18.75">
      <c r="I379" s="88">
        <f ca="1">data!CX379</f>
        <v>0</v>
      </c>
      <c r="J379" s="23">
        <f ca="1"/>
        <v>0.11558639006604214</v>
      </c>
    </row>
    <row r="380" spans="9:10" ht="18.75">
      <c r="I380" s="88">
        <f ca="1">data!CX380</f>
        <v>0</v>
      </c>
      <c r="J380" s="23">
        <f ca="1"/>
        <v>4.1544417204811425E-2</v>
      </c>
    </row>
    <row r="381" spans="9:10" ht="18.75">
      <c r="I381" s="88">
        <f ca="1">data!CX381</f>
        <v>0</v>
      </c>
      <c r="J381" s="23">
        <f ca="1"/>
        <v>8.0004661100507232E-2</v>
      </c>
    </row>
    <row r="382" spans="9:10" ht="18.75">
      <c r="I382" s="88">
        <f ca="1">data!CX382</f>
        <v>0</v>
      </c>
      <c r="J382" s="23">
        <f ca="1"/>
        <v>1.0240920748448189E-2</v>
      </c>
    </row>
    <row r="383" spans="9:10" ht="18.75">
      <c r="I383" s="88">
        <f ca="1">data!CX383</f>
        <v>0</v>
      </c>
      <c r="J383" s="23">
        <f ca="1"/>
        <v>8.9711718442652508E-2</v>
      </c>
    </row>
    <row r="384" spans="9:10" ht="18.75">
      <c r="I384" s="88">
        <f ca="1">data!CX384</f>
        <v>0</v>
      </c>
      <c r="J384" s="23">
        <f ca="1"/>
        <v>4.9003100794936194E-2</v>
      </c>
    </row>
    <row r="385" spans="9:10" ht="18.75">
      <c r="I385" s="88">
        <f ca="1">data!CX385</f>
        <v>0</v>
      </c>
      <c r="J385" s="23">
        <f ca="1"/>
        <v>3.2202390201588965E-2</v>
      </c>
    </row>
    <row r="386" spans="9:10" ht="18.75">
      <c r="I386" s="88">
        <f ca="1">data!CX386</f>
        <v>0</v>
      </c>
      <c r="J386" s="23">
        <f ca="1"/>
        <v>3.069180774641516E-2</v>
      </c>
    </row>
    <row r="387" spans="9:10" ht="18.75">
      <c r="I387" s="88">
        <f ca="1">data!CX387</f>
        <v>0</v>
      </c>
      <c r="J387" s="23">
        <f ca="1"/>
        <v>3.8381249327645419E-3</v>
      </c>
    </row>
    <row r="388" spans="9:10" ht="18.75">
      <c r="I388" s="88">
        <f ca="1">data!CX388</f>
        <v>0</v>
      </c>
      <c r="J388" s="23">
        <f ca="1"/>
        <v>1.5756175248797178E-2</v>
      </c>
    </row>
    <row r="389" spans="9:10" ht="18.75">
      <c r="I389" s="88">
        <f ca="1">data!CX389</f>
        <v>0</v>
      </c>
      <c r="J389" s="23">
        <f ca="1"/>
        <v>2.4126253367327027E-2</v>
      </c>
    </row>
    <row r="390" spans="9:10" ht="18.75">
      <c r="I390" s="88">
        <f ca="1">data!CX390</f>
        <v>0</v>
      </c>
      <c r="J390" s="23">
        <f ca="1"/>
        <v>0.11528257965471941</v>
      </c>
    </row>
    <row r="391" spans="9:10" ht="18.75">
      <c r="I391" s="88">
        <f ca="1">data!CX391</f>
        <v>0</v>
      </c>
      <c r="J391" s="23">
        <f ca="1"/>
        <v>0.13730790806657295</v>
      </c>
    </row>
    <row r="392" spans="9:10" ht="18.75">
      <c r="I392" s="88">
        <f ca="1">data!CX392</f>
        <v>0</v>
      </c>
      <c r="J392" s="23">
        <f ca="1"/>
        <v>0.25787173728401519</v>
      </c>
    </row>
    <row r="393" spans="9:10" ht="18.75">
      <c r="I393" s="88">
        <f ca="1">data!CX393</f>
        <v>1</v>
      </c>
      <c r="J393" s="23">
        <f ca="1"/>
        <v>3.3030850025522987E-2</v>
      </c>
    </row>
    <row r="394" spans="9:10" ht="18.75">
      <c r="I394" s="88">
        <f ca="1">data!CX394</f>
        <v>0</v>
      </c>
      <c r="J394" s="23">
        <f ca="1"/>
        <v>0.15281895096018683</v>
      </c>
    </row>
    <row r="395" spans="9:10" ht="18.75">
      <c r="I395" s="88">
        <f ca="1">data!CX395</f>
        <v>0</v>
      </c>
      <c r="J395" s="23">
        <f ca="1"/>
        <v>0.13584759532117011</v>
      </c>
    </row>
    <row r="396" spans="9:10" ht="18.75">
      <c r="I396" s="88">
        <f ca="1">data!CX396</f>
        <v>1</v>
      </c>
      <c r="J396" s="23">
        <f ca="1"/>
        <v>0.1907732185089169</v>
      </c>
    </row>
    <row r="397" spans="9:10" ht="18.75">
      <c r="I397" s="88">
        <f ca="1">data!CX397</f>
        <v>0</v>
      </c>
      <c r="J397" s="23">
        <f ca="1"/>
        <v>0.19260927108232229</v>
      </c>
    </row>
    <row r="398" spans="9:10" ht="18.75">
      <c r="I398" s="88">
        <f ca="1">data!CX398</f>
        <v>0</v>
      </c>
      <c r="J398" s="23">
        <f ca="1"/>
        <v>8.3283144804693052E-2</v>
      </c>
    </row>
    <row r="399" spans="9:10" ht="18.75">
      <c r="I399" s="88">
        <f ca="1">data!CX399</f>
        <v>1</v>
      </c>
      <c r="J399" s="23">
        <f ca="1"/>
        <v>0.15761361374345031</v>
      </c>
    </row>
    <row r="400" spans="9:10" ht="18.75">
      <c r="I400" s="88">
        <f ca="1">data!CX400</f>
        <v>0</v>
      </c>
      <c r="J400" s="23">
        <f ca="1"/>
        <v>0.18523919523629279</v>
      </c>
    </row>
    <row r="401" spans="9:10" ht="18.75">
      <c r="I401" s="88">
        <f ca="1">data!CX401</f>
        <v>0</v>
      </c>
      <c r="J401" s="23">
        <f ca="1"/>
        <v>0.11759715452439459</v>
      </c>
    </row>
    <row r="402" spans="9:10" ht="18.75">
      <c r="I402" s="88">
        <f ca="1">data!CX402</f>
        <v>0</v>
      </c>
      <c r="J402" s="23">
        <f ca="1"/>
        <v>0.10415144151821448</v>
      </c>
    </row>
    <row r="403" spans="9:10" ht="18.75">
      <c r="I403" s="88">
        <f ca="1">data!CX403</f>
        <v>0</v>
      </c>
      <c r="J403" s="23">
        <f ca="1"/>
        <v>0.11215560401598608</v>
      </c>
    </row>
    <row r="404" spans="9:10" ht="18.75">
      <c r="I404" s="88">
        <f ca="1">data!CX404</f>
        <v>0</v>
      </c>
      <c r="J404" s="23">
        <f ca="1"/>
        <v>0.24308651382820681</v>
      </c>
    </row>
    <row r="405" spans="9:10" ht="18.75">
      <c r="I405" s="88">
        <f ca="1">data!CX405</f>
        <v>0</v>
      </c>
      <c r="J405" s="23">
        <f ca="1"/>
        <v>0.12038785440905249</v>
      </c>
    </row>
    <row r="406" spans="9:10" ht="18.75">
      <c r="I406" s="88">
        <f ca="1">data!CX406</f>
        <v>0</v>
      </c>
      <c r="J406" s="23">
        <f ca="1"/>
        <v>0.13992691860067002</v>
      </c>
    </row>
    <row r="407" spans="9:10" ht="18.75">
      <c r="I407" s="88">
        <f ca="1">data!CX407</f>
        <v>0</v>
      </c>
      <c r="J407" s="23">
        <f ca="1"/>
        <v>8.3649203710191883E-2</v>
      </c>
    </row>
    <row r="408" spans="9:10" ht="18.75">
      <c r="I408" s="88">
        <f ca="1">data!CX408</f>
        <v>0</v>
      </c>
      <c r="J408" s="23">
        <f ca="1"/>
        <v>-3.285569041085473E-3</v>
      </c>
    </row>
    <row r="409" spans="9:10" ht="18.75">
      <c r="I409" s="88">
        <f ca="1">data!CX409</f>
        <v>0</v>
      </c>
      <c r="J409" s="23">
        <f ca="1"/>
        <v>0.19783211139042339</v>
      </c>
    </row>
    <row r="410" spans="9:10" ht="18.75">
      <c r="I410" s="88">
        <f ca="1">data!CX410</f>
        <v>0</v>
      </c>
      <c r="J410" s="23">
        <f ca="1"/>
        <v>5.6598900118661845E-2</v>
      </c>
    </row>
    <row r="411" spans="9:10" ht="18.75">
      <c r="I411" s="88">
        <f ca="1">data!CX411</f>
        <v>0</v>
      </c>
      <c r="J411" s="23">
        <f ca="1"/>
        <v>0.28445233809249426</v>
      </c>
    </row>
    <row r="412" spans="9:10" ht="18.75">
      <c r="I412" s="88">
        <f ca="1">data!CX412</f>
        <v>0</v>
      </c>
      <c r="J412" s="23">
        <f ca="1"/>
        <v>0.18111881429047108</v>
      </c>
    </row>
    <row r="413" spans="9:10" ht="18.75">
      <c r="I413" s="88">
        <f ca="1">data!CX413</f>
        <v>1</v>
      </c>
      <c r="J413" s="23">
        <f ca="1"/>
        <v>0.20386161827632421</v>
      </c>
    </row>
    <row r="414" spans="9:10" ht="18.75">
      <c r="I414" s="88">
        <f ca="1">data!CX414</f>
        <v>0</v>
      </c>
      <c r="J414" s="23">
        <f ca="1"/>
        <v>0.13118202040307694</v>
      </c>
    </row>
    <row r="415" spans="9:10" ht="18.75">
      <c r="I415" s="88">
        <f ca="1">data!CX415</f>
        <v>1</v>
      </c>
      <c r="J415" s="23">
        <f ca="1"/>
        <v>0.22925614213610571</v>
      </c>
    </row>
    <row r="416" spans="9:10" ht="18.75">
      <c r="I416" s="88">
        <f ca="1">data!CX416</f>
        <v>0</v>
      </c>
      <c r="J416" s="23">
        <f ca="1"/>
        <v>5.3935702283528085E-2</v>
      </c>
    </row>
    <row r="417" spans="9:10" ht="18.75">
      <c r="I417" s="88">
        <f ca="1">data!CX417</f>
        <v>0</v>
      </c>
      <c r="J417" s="23">
        <f ca="1"/>
        <v>5.1648858141522369E-2</v>
      </c>
    </row>
    <row r="418" spans="9:10" ht="18.75">
      <c r="I418" s="88">
        <f ca="1">data!CX418</f>
        <v>1</v>
      </c>
      <c r="J418" s="23">
        <f ca="1"/>
        <v>0.22805262325780778</v>
      </c>
    </row>
    <row r="419" spans="9:10" ht="18.75">
      <c r="I419" s="88">
        <f ca="1">data!CX419</f>
        <v>0</v>
      </c>
      <c r="J419" s="23">
        <f ca="1"/>
        <v>0.14800486058968654</v>
      </c>
    </row>
    <row r="420" spans="9:10" ht="18.75">
      <c r="I420" s="88">
        <f ca="1">data!CX420</f>
        <v>0</v>
      </c>
      <c r="J420" s="23">
        <f ca="1"/>
        <v>0.12109890250476006</v>
      </c>
    </row>
    <row r="421" spans="9:10" ht="18.75">
      <c r="I421" s="88">
        <f ca="1">data!CX421</f>
        <v>1</v>
      </c>
      <c r="J421" s="23">
        <f ca="1"/>
        <v>0.30442760073540315</v>
      </c>
    </row>
    <row r="422" spans="9:10" ht="18.75">
      <c r="I422" s="88">
        <f ca="1">data!CX422</f>
        <v>0</v>
      </c>
      <c r="J422" s="23">
        <f ca="1"/>
        <v>0.12392245372644783</v>
      </c>
    </row>
    <row r="423" spans="9:10" ht="18.75">
      <c r="I423" s="88">
        <f ca="1">data!CX423</f>
        <v>0</v>
      </c>
      <c r="J423" s="23">
        <f ca="1"/>
        <v>4.6268910225148292E-2</v>
      </c>
    </row>
    <row r="424" spans="9:10" ht="18.75">
      <c r="I424" s="88">
        <f ca="1">data!CX424</f>
        <v>0</v>
      </c>
      <c r="J424" s="23">
        <f ca="1"/>
        <v>0.12401406991712119</v>
      </c>
    </row>
    <row r="425" spans="9:10" ht="18.75">
      <c r="I425" s="88">
        <f ca="1">data!CX425</f>
        <v>0</v>
      </c>
      <c r="J425" s="23">
        <f ca="1"/>
        <v>6.4612766638600966E-2</v>
      </c>
    </row>
    <row r="426" spans="9:10" ht="18.75">
      <c r="I426" s="88">
        <f ca="1">data!CX426</f>
        <v>1</v>
      </c>
      <c r="J426" s="23">
        <f ca="1"/>
        <v>6.9141947484892274E-2</v>
      </c>
    </row>
    <row r="427" spans="9:10" ht="18.75">
      <c r="I427" s="88">
        <f ca="1">data!CX427</f>
        <v>0</v>
      </c>
      <c r="J427" s="23">
        <f ca="1"/>
        <v>6.1983684230482956E-2</v>
      </c>
    </row>
    <row r="428" spans="9:10" ht="18.75">
      <c r="I428" s="88">
        <f ca="1">data!CX428</f>
        <v>0</v>
      </c>
      <c r="J428" s="23">
        <f ca="1"/>
        <v>4.9874712861921654E-2</v>
      </c>
    </row>
    <row r="429" spans="9:10" ht="18.75">
      <c r="I429" s="88">
        <f ca="1">data!CX429</f>
        <v>0</v>
      </c>
      <c r="J429" s="23">
        <f ca="1"/>
        <v>3.6540966302495127E-2</v>
      </c>
    </row>
    <row r="430" spans="9:10" ht="18.75">
      <c r="I430" s="88">
        <f ca="1">data!CX430</f>
        <v>0</v>
      </c>
      <c r="J430" s="23">
        <f ca="1"/>
        <v>0.12353198551684069</v>
      </c>
    </row>
    <row r="431" spans="9:10" ht="18.75">
      <c r="I431" s="88">
        <f ca="1">data!CX431</f>
        <v>0</v>
      </c>
      <c r="J431" s="23">
        <f ca="1"/>
        <v>0.12670643582511062</v>
      </c>
    </row>
    <row r="432" spans="9:10" ht="18.75">
      <c r="I432" s="88">
        <f ca="1">data!CX432</f>
        <v>0</v>
      </c>
      <c r="J432" s="23">
        <f ca="1"/>
        <v>6.4506465412147648E-2</v>
      </c>
    </row>
    <row r="433" spans="9:10" ht="18.75">
      <c r="I433" s="88">
        <f ca="1">data!CX433</f>
        <v>0</v>
      </c>
      <c r="J433" s="23">
        <f ca="1"/>
        <v>0.15532633198068527</v>
      </c>
    </row>
    <row r="434" spans="9:10" ht="18.75">
      <c r="I434" s="88">
        <f ca="1">data!CX434</f>
        <v>0</v>
      </c>
      <c r="J434" s="23">
        <f ca="1"/>
        <v>7.6681418526001202E-2</v>
      </c>
    </row>
    <row r="435" spans="9:10" ht="18.75">
      <c r="I435" s="88">
        <f ca="1">data!CX435</f>
        <v>0</v>
      </c>
      <c r="J435" s="23">
        <f ca="1"/>
        <v>0.18646752032568961</v>
      </c>
    </row>
    <row r="436" spans="9:10" ht="18.75">
      <c r="I436" s="88">
        <f ca="1">data!CX436</f>
        <v>1</v>
      </c>
      <c r="J436" s="23">
        <f ca="1"/>
        <v>0.22086233168192587</v>
      </c>
    </row>
    <row r="437" spans="9:10" ht="18.75">
      <c r="I437" s="88">
        <f ca="1">data!CX437</f>
        <v>0</v>
      </c>
      <c r="J437" s="23">
        <f ca="1"/>
        <v>0.14573708430857951</v>
      </c>
    </row>
    <row r="438" spans="9:10" ht="18.75">
      <c r="I438" s="88">
        <f ca="1">data!CX438</f>
        <v>0</v>
      </c>
      <c r="J438" s="23">
        <f ca="1"/>
        <v>0.12713472560906655</v>
      </c>
    </row>
    <row r="439" spans="9:10" ht="18.75">
      <c r="I439" s="88">
        <f ca="1">data!CX439</f>
        <v>0</v>
      </c>
      <c r="J439" s="23">
        <f ca="1"/>
        <v>9.7787072504942979E-2</v>
      </c>
    </row>
    <row r="440" spans="9:10" ht="18.75">
      <c r="I440" s="88">
        <f ca="1">data!CX440</f>
        <v>0</v>
      </c>
      <c r="J440" s="23">
        <f ca="1"/>
        <v>1.235360610334164E-2</v>
      </c>
    </row>
    <row r="441" spans="9:10" ht="18.75">
      <c r="I441" s="88">
        <f ca="1">data!CX441</f>
        <v>0</v>
      </c>
      <c r="J441" s="23">
        <f ca="1"/>
        <v>0.19456742192082871</v>
      </c>
    </row>
    <row r="442" spans="9:10" ht="18.75">
      <c r="I442" s="88">
        <f ca="1">data!CX442</f>
        <v>0</v>
      </c>
      <c r="J442" s="23">
        <f ca="1"/>
        <v>0.21959418295425251</v>
      </c>
    </row>
    <row r="443" spans="9:10" ht="18.75">
      <c r="I443" s="88">
        <f ca="1">data!CX443</f>
        <v>0</v>
      </c>
      <c r="J443" s="23">
        <f ca="1"/>
        <v>0.15222597084242309</v>
      </c>
    </row>
    <row r="444" spans="9:10" ht="18.75">
      <c r="I444" s="88">
        <f ca="1">data!CX444</f>
        <v>0</v>
      </c>
      <c r="J444" s="23">
        <f ca="1"/>
        <v>0.28010612975384441</v>
      </c>
    </row>
    <row r="445" spans="9:10" ht="18.75">
      <c r="I445" s="88">
        <f ca="1">data!CX445</f>
        <v>0</v>
      </c>
      <c r="J445" s="23">
        <f ca="1"/>
        <v>2.4401214214617443E-2</v>
      </c>
    </row>
    <row r="446" spans="9:10" ht="18.75">
      <c r="I446" s="88">
        <f ca="1">data!CX446</f>
        <v>0</v>
      </c>
      <c r="J446" s="23">
        <f ca="1"/>
        <v>2.6249060622644215E-2</v>
      </c>
    </row>
    <row r="447" spans="9:10" ht="18.75">
      <c r="I447" s="88">
        <f ca="1">data!CX447</f>
        <v>0</v>
      </c>
      <c r="J447" s="23">
        <f ca="1"/>
        <v>0.1277890618194015</v>
      </c>
    </row>
    <row r="448" spans="9:10" ht="18.75">
      <c r="I448" s="88">
        <f ca="1">data!CX448</f>
        <v>0</v>
      </c>
      <c r="J448" s="23">
        <f ca="1"/>
        <v>9.7044625416724276E-2</v>
      </c>
    </row>
    <row r="449" spans="9:10" ht="18.75">
      <c r="I449" s="88">
        <f ca="1">data!CX449</f>
        <v>0</v>
      </c>
      <c r="J449" s="23">
        <f ca="1"/>
        <v>0.16902380870287473</v>
      </c>
    </row>
    <row r="450" spans="9:10" ht="18.75">
      <c r="I450" s="88">
        <f ca="1">data!CX450</f>
        <v>0</v>
      </c>
      <c r="J450" s="23">
        <f ca="1"/>
        <v>4.0698075396716771E-2</v>
      </c>
    </row>
    <row r="451" spans="9:10" ht="18.75">
      <c r="I451" s="88">
        <f ca="1">data!CX451</f>
        <v>0</v>
      </c>
      <c r="J451" s="23">
        <f ca="1"/>
        <v>7.2992721109215966E-2</v>
      </c>
    </row>
    <row r="452" spans="9:10" ht="18.75">
      <c r="I452" s="88">
        <f ca="1">data!CX452</f>
        <v>0</v>
      </c>
      <c r="J452" s="23">
        <f ca="1"/>
        <v>4.5366169348797711E-2</v>
      </c>
    </row>
    <row r="453" spans="9:10" ht="18.75">
      <c r="I453" s="88">
        <f ca="1">data!CX453</f>
        <v>1</v>
      </c>
      <c r="J453" s="23">
        <f ca="1"/>
        <v>0.11905533413116615</v>
      </c>
    </row>
    <row r="454" spans="9:10" ht="18.75">
      <c r="I454" s="88">
        <f ca="1">data!CX454</f>
        <v>0</v>
      </c>
      <c r="J454" s="23">
        <f ca="1"/>
        <v>3.9789665243825538E-2</v>
      </c>
    </row>
    <row r="455" spans="9:10" ht="18.75">
      <c r="I455" s="88">
        <f ca="1">data!CX455</f>
        <v>0</v>
      </c>
      <c r="J455" s="23">
        <f ca="1"/>
        <v>0.1402811245442587</v>
      </c>
    </row>
    <row r="456" spans="9:10" ht="18.75">
      <c r="I456" s="88">
        <f ca="1">data!CX456</f>
        <v>0</v>
      </c>
      <c r="J456" s="23">
        <f ca="1"/>
        <v>7.9425620128741214E-2</v>
      </c>
    </row>
    <row r="457" spans="9:10" ht="18.75">
      <c r="I457" s="88">
        <f ca="1">data!CX457</f>
        <v>0</v>
      </c>
      <c r="J457" s="23">
        <f ca="1"/>
        <v>9.7146705255455476E-2</v>
      </c>
    </row>
    <row r="458" spans="9:10" ht="18.75">
      <c r="I458" s="88">
        <f ca="1">data!CX458</f>
        <v>0</v>
      </c>
      <c r="J458" s="23">
        <f ca="1"/>
        <v>0.10522198364617474</v>
      </c>
    </row>
    <row r="459" spans="9:10" ht="18.75">
      <c r="I459" s="88">
        <f ca="1">data!CX459</f>
        <v>0</v>
      </c>
      <c r="J459" s="23">
        <f ca="1"/>
        <v>0.1702055262718081</v>
      </c>
    </row>
    <row r="460" spans="9:10" ht="18.75">
      <c r="I460" s="88">
        <f ca="1">data!CX460</f>
        <v>0</v>
      </c>
      <c r="J460" s="23">
        <f ca="1"/>
        <v>1.1943758360330516E-2</v>
      </c>
    </row>
    <row r="461" spans="9:10" ht="18.75">
      <c r="I461" s="88">
        <f ca="1">data!CX461</f>
        <v>0</v>
      </c>
      <c r="J461" s="23">
        <f ca="1"/>
        <v>0.12516996098514321</v>
      </c>
    </row>
    <row r="462" spans="9:10" ht="18.75">
      <c r="I462" s="88">
        <f ca="1">data!CX462</f>
        <v>0</v>
      </c>
      <c r="J462" s="23">
        <f ca="1"/>
        <v>0.19546754936815089</v>
      </c>
    </row>
    <row r="463" spans="9:10" ht="18.75">
      <c r="I463" s="88">
        <f ca="1">data!CX463</f>
        <v>0</v>
      </c>
      <c r="J463" s="23">
        <f ca="1"/>
        <v>0.17357029855913647</v>
      </c>
    </row>
    <row r="464" spans="9:10" ht="18.75">
      <c r="I464" s="88">
        <f ca="1">data!CX464</f>
        <v>0</v>
      </c>
      <c r="J464" s="23">
        <f ca="1"/>
        <v>0.10045538077434596</v>
      </c>
    </row>
    <row r="465" spans="9:10" ht="18.75">
      <c r="I465" s="88">
        <f ca="1">data!CX465</f>
        <v>0</v>
      </c>
      <c r="J465" s="23">
        <f ca="1"/>
        <v>0.11692243200996415</v>
      </c>
    </row>
    <row r="466" spans="9:10" ht="18.75">
      <c r="I466" s="88">
        <f ca="1">data!CX466</f>
        <v>0</v>
      </c>
      <c r="J466" s="23">
        <f ca="1"/>
        <v>0.19345788659287352</v>
      </c>
    </row>
    <row r="467" spans="9:10" ht="18.75">
      <c r="I467" s="88">
        <f ca="1">data!CX467</f>
        <v>0</v>
      </c>
      <c r="J467" s="23">
        <f ca="1"/>
        <v>7.3005925251945616E-2</v>
      </c>
    </row>
    <row r="468" spans="9:10" ht="18.75">
      <c r="I468" s="88">
        <f ca="1">data!CX468</f>
        <v>0</v>
      </c>
      <c r="J468" s="23">
        <f ca="1"/>
        <v>0.16316370762528851</v>
      </c>
    </row>
    <row r="469" spans="9:10" ht="18.75">
      <c r="I469" s="88">
        <f ca="1">data!CX469</f>
        <v>0</v>
      </c>
      <c r="J469" s="23">
        <f ca="1"/>
        <v>0.10921511639646342</v>
      </c>
    </row>
    <row r="470" spans="9:10" ht="18.75">
      <c r="I470" s="88">
        <f ca="1">data!CX470</f>
        <v>0</v>
      </c>
      <c r="J470" s="23">
        <f ca="1"/>
        <v>9.1142961958687915E-2</v>
      </c>
    </row>
    <row r="471" spans="9:10" ht="18.75">
      <c r="I471" s="88">
        <f ca="1">data!CX471</f>
        <v>1</v>
      </c>
      <c r="J471" s="23">
        <f ca="1"/>
        <v>8.5398934597267454E-2</v>
      </c>
    </row>
    <row r="472" spans="9:10" ht="18.75">
      <c r="I472" s="88">
        <f ca="1">data!CX472</f>
        <v>0</v>
      </c>
      <c r="J472" s="23">
        <f ca="1"/>
        <v>0.15917605772539664</v>
      </c>
    </row>
    <row r="473" spans="9:10" ht="18.75">
      <c r="I473" s="88">
        <f ca="1">data!CX473</f>
        <v>0</v>
      </c>
      <c r="J473" s="23">
        <f ca="1"/>
        <v>0.13300832723299305</v>
      </c>
    </row>
    <row r="474" spans="9:10" ht="18.75">
      <c r="I474" s="88">
        <f ca="1">data!CX474</f>
        <v>0</v>
      </c>
      <c r="J474" s="23">
        <f ca="1"/>
        <v>0.17162707767741187</v>
      </c>
    </row>
    <row r="475" spans="9:10" ht="18.75">
      <c r="I475" s="88">
        <f ca="1">data!CX475</f>
        <v>1</v>
      </c>
      <c r="J475" s="23">
        <f ca="1"/>
        <v>0.21263250896844926</v>
      </c>
    </row>
    <row r="476" spans="9:10" ht="18.75">
      <c r="I476" s="88">
        <f ca="1">data!CX476</f>
        <v>0</v>
      </c>
      <c r="J476" s="23">
        <f ca="1"/>
        <v>0.16687595794418092</v>
      </c>
    </row>
    <row r="477" spans="9:10" ht="18.75">
      <c r="I477" s="88">
        <f ca="1">data!CX477</f>
        <v>0</v>
      </c>
      <c r="J477" s="23">
        <f ca="1"/>
        <v>0.15001865365700426</v>
      </c>
    </row>
    <row r="478" spans="9:10" ht="18.75">
      <c r="I478" s="88">
        <f ca="1">data!CX478</f>
        <v>0</v>
      </c>
      <c r="J478" s="23">
        <f ca="1"/>
        <v>0.11097324483759355</v>
      </c>
    </row>
    <row r="479" spans="9:10" ht="18.75">
      <c r="I479" s="88">
        <f ca="1">data!CX479</f>
        <v>0</v>
      </c>
      <c r="J479" s="23">
        <f ca="1"/>
        <v>-6.2187883602957947E-2</v>
      </c>
    </row>
    <row r="480" spans="9:10" ht="18.75">
      <c r="I480" s="88">
        <f ca="1">data!CX480</f>
        <v>1</v>
      </c>
      <c r="J480" s="23">
        <f ca="1"/>
        <v>0.30588647622329629</v>
      </c>
    </row>
    <row r="481" spans="9:10" ht="18.75">
      <c r="I481" s="88">
        <f ca="1">data!CX481</f>
        <v>0</v>
      </c>
      <c r="J481" s="23">
        <f ca="1"/>
        <v>0.33080136303767599</v>
      </c>
    </row>
    <row r="482" spans="9:10" ht="18.75">
      <c r="I482" s="88">
        <f ca="1">data!CX482</f>
        <v>0</v>
      </c>
      <c r="J482" s="23">
        <f ca="1"/>
        <v>0.26579953402206241</v>
      </c>
    </row>
    <row r="483" spans="9:10" ht="18.75">
      <c r="I483" s="88">
        <f ca="1">data!CX483</f>
        <v>0</v>
      </c>
      <c r="J483" s="23">
        <f ca="1"/>
        <v>0.17038821271186336</v>
      </c>
    </row>
    <row r="484" spans="9:10" ht="18.75">
      <c r="I484" s="88">
        <f ca="1">data!CX484</f>
        <v>0</v>
      </c>
      <c r="J484" s="23">
        <f ca="1"/>
        <v>0.10898135286208724</v>
      </c>
    </row>
    <row r="485" spans="9:10" ht="18.75">
      <c r="I485" s="88">
        <f ca="1">data!CX485</f>
        <v>0</v>
      </c>
      <c r="J485" s="23">
        <f ca="1"/>
        <v>3.2660735734599482E-2</v>
      </c>
    </row>
    <row r="486" spans="9:10" ht="18.75">
      <c r="I486" s="88">
        <f ca="1">data!CX486</f>
        <v>0</v>
      </c>
      <c r="J486" s="23">
        <f ca="1"/>
        <v>0.30149454747906318</v>
      </c>
    </row>
    <row r="487" spans="9:10" ht="18.75">
      <c r="I487" s="88">
        <f ca="1">data!CX487</f>
        <v>0</v>
      </c>
      <c r="J487" s="23">
        <f ca="1"/>
        <v>-2.3526421379475901E-2</v>
      </c>
    </row>
    <row r="488" spans="9:10" ht="18.75">
      <c r="I488" s="88">
        <f ca="1">data!CX488</f>
        <v>0</v>
      </c>
      <c r="J488" s="23">
        <f ca="1"/>
        <v>0.17692691328548132</v>
      </c>
    </row>
    <row r="489" spans="9:10" ht="18.75">
      <c r="I489" s="88">
        <f ca="1">data!CX489</f>
        <v>0</v>
      </c>
      <c r="J489" s="23">
        <f ca="1"/>
        <v>8.5954418651039647E-3</v>
      </c>
    </row>
    <row r="490" spans="9:10" ht="18.75">
      <c r="I490" s="88">
        <f ca="1">data!CX490</f>
        <v>0</v>
      </c>
      <c r="J490" s="23">
        <f ca="1"/>
        <v>0.1026277848635848</v>
      </c>
    </row>
    <row r="491" spans="9:10" ht="18.75">
      <c r="I491" s="88">
        <f ca="1">data!CX491</f>
        <v>0</v>
      </c>
      <c r="J491" s="23">
        <f ca="1"/>
        <v>-3.9598776912631185E-3</v>
      </c>
    </row>
    <row r="492" spans="9:10" ht="18.75">
      <c r="I492" s="88">
        <f ca="1">data!CX492</f>
        <v>0</v>
      </c>
      <c r="J492" s="23">
        <f ca="1"/>
        <v>-3.1198758735802374E-2</v>
      </c>
    </row>
    <row r="493" spans="9:10" ht="18.75">
      <c r="I493" s="88">
        <f ca="1">data!CX493</f>
        <v>0</v>
      </c>
      <c r="J493" s="23">
        <f ca="1"/>
        <v>9.0228326197977549E-2</v>
      </c>
    </row>
    <row r="494" spans="9:10" ht="18.75">
      <c r="I494" s="88">
        <f ca="1">data!CX494</f>
        <v>0</v>
      </c>
      <c r="J494" s="23">
        <f ca="1"/>
        <v>0.10907041255463511</v>
      </c>
    </row>
    <row r="495" spans="9:10" ht="18.75">
      <c r="I495" s="88">
        <f ca="1">data!CX495</f>
        <v>0</v>
      </c>
      <c r="J495" s="23">
        <f ca="1"/>
        <v>0.11423867325602476</v>
      </c>
    </row>
    <row r="496" spans="9:10" ht="18.75">
      <c r="I496" s="88">
        <f ca="1">data!CX496</f>
        <v>0</v>
      </c>
      <c r="J496" s="23">
        <f ca="1"/>
        <v>2.7250677514799485E-2</v>
      </c>
    </row>
    <row r="497" spans="9:10" ht="18.75">
      <c r="I497" s="88">
        <f ca="1">data!CX497</f>
        <v>0</v>
      </c>
      <c r="J497" s="23">
        <f ca="1"/>
        <v>0.18119476981335592</v>
      </c>
    </row>
    <row r="498" spans="9:10" ht="18.75">
      <c r="I498" s="88">
        <f ca="1">data!CX498</f>
        <v>0</v>
      </c>
      <c r="J498" s="23">
        <f ca="1"/>
        <v>-4.1585329591949063E-2</v>
      </c>
    </row>
    <row r="499" spans="9:10" ht="18.75">
      <c r="I499" s="88">
        <f ca="1">data!CX499</f>
        <v>0</v>
      </c>
      <c r="J499" s="23">
        <f ca="1"/>
        <v>8.7865481709316628E-2</v>
      </c>
    </row>
    <row r="500" spans="9:10" ht="18.75">
      <c r="I500" s="88">
        <f ca="1">data!CX500</f>
        <v>0</v>
      </c>
      <c r="J500" s="23">
        <f ca="1"/>
        <v>0.12088245623830528</v>
      </c>
    </row>
    <row r="501" spans="9:10" ht="18.75">
      <c r="I501" s="88">
        <f ca="1">data!CX501</f>
        <v>0</v>
      </c>
      <c r="J501" s="23">
        <f ca="1"/>
        <v>0.16793378859826505</v>
      </c>
    </row>
    <row r="502" spans="9:10" ht="18.75">
      <c r="I502" s="88">
        <f ca="1">data!CX502</f>
        <v>0</v>
      </c>
      <c r="J502" s="23">
        <f ca="1"/>
        <v>0.1192678734050618</v>
      </c>
    </row>
    <row r="503" spans="9:10" ht="18.75">
      <c r="I503" s="88">
        <f ca="1">data!CX503</f>
        <v>0</v>
      </c>
      <c r="J503" s="23">
        <f ca="1"/>
        <v>0.11814883605263939</v>
      </c>
    </row>
    <row r="504" spans="9:10" ht="18.75">
      <c r="I504" s="88">
        <f ca="1">data!CX504</f>
        <v>0</v>
      </c>
      <c r="J504" s="23">
        <f ca="1"/>
        <v>8.0836217338074098E-2</v>
      </c>
    </row>
    <row r="505" spans="9:10" ht="18.75">
      <c r="I505" s="88">
        <f ca="1">data!CX505</f>
        <v>0</v>
      </c>
      <c r="J505" s="23">
        <f ca="1"/>
        <v>0.20963072124588306</v>
      </c>
    </row>
    <row r="506" spans="9:10" ht="18.75">
      <c r="I506" s="88">
        <f ca="1">data!CX506</f>
        <v>0</v>
      </c>
      <c r="J506" s="23">
        <f ca="1"/>
        <v>5.3555564216914694E-2</v>
      </c>
    </row>
    <row r="507" spans="9:10" ht="18.75">
      <c r="I507" s="88">
        <f ca="1">data!CX507</f>
        <v>0</v>
      </c>
      <c r="J507" s="23">
        <f ca="1"/>
        <v>9.3414202965888274E-2</v>
      </c>
    </row>
    <row r="508" spans="9:10" ht="18.75">
      <c r="I508" s="88">
        <f ca="1">data!CX508</f>
        <v>0</v>
      </c>
      <c r="J508" s="23">
        <f ca="1"/>
        <v>-9.9201052617598512E-2</v>
      </c>
    </row>
    <row r="509" spans="9:10" ht="18.75">
      <c r="I509" s="88">
        <f ca="1">data!CX509</f>
        <v>0</v>
      </c>
      <c r="J509" s="23">
        <f ca="1"/>
        <v>9.5677829072756584E-2</v>
      </c>
    </row>
    <row r="510" spans="9:10" ht="18.75">
      <c r="I510" s="88">
        <f ca="1">data!CX510</f>
        <v>0</v>
      </c>
      <c r="J510" s="23">
        <f ca="1"/>
        <v>-2.1410891604833095E-3</v>
      </c>
    </row>
    <row r="511" spans="9:10" ht="18.75">
      <c r="I511" s="88">
        <f ca="1">data!CX511</f>
        <v>0</v>
      </c>
      <c r="J511" s="23">
        <f ca="1"/>
        <v>4.8455465616531135E-2</v>
      </c>
    </row>
    <row r="512" spans="9:10" ht="18.75">
      <c r="I512" s="88">
        <f ca="1">data!CX512</f>
        <v>0</v>
      </c>
      <c r="J512" s="23">
        <f ca="1"/>
        <v>0.1465250243976344</v>
      </c>
    </row>
    <row r="513" spans="9:10" ht="18.75">
      <c r="I513" s="88">
        <f ca="1">data!CX513</f>
        <v>0</v>
      </c>
      <c r="J513" s="23">
        <f ca="1"/>
        <v>0.1075763747379723</v>
      </c>
    </row>
    <row r="514" spans="9:10" ht="18.75">
      <c r="I514" s="88">
        <f ca="1">data!CX514</f>
        <v>0</v>
      </c>
      <c r="J514" s="23">
        <f ca="1"/>
        <v>4.0697719631525749E-2</v>
      </c>
    </row>
    <row r="515" spans="9:10" ht="18.75">
      <c r="I515" s="88">
        <f ca="1">data!CX515</f>
        <v>0</v>
      </c>
      <c r="J515" s="23">
        <f ca="1"/>
        <v>0.14640750072187608</v>
      </c>
    </row>
    <row r="516" spans="9:10" ht="18.75">
      <c r="I516" s="88">
        <f ca="1">data!CX516</f>
        <v>0</v>
      </c>
      <c r="J516" s="23">
        <f ca="1"/>
        <v>0.22430823534702371</v>
      </c>
    </row>
    <row r="517" spans="9:10" ht="18.75">
      <c r="I517" s="88">
        <f ca="1">data!CX517</f>
        <v>0</v>
      </c>
      <c r="J517" s="23">
        <f ca="1"/>
        <v>0.13996440409014774</v>
      </c>
    </row>
    <row r="518" spans="9:10" ht="18.75">
      <c r="I518" s="88">
        <f ca="1">data!CX518</f>
        <v>0</v>
      </c>
      <c r="J518" s="23">
        <f ca="1"/>
        <v>0.34143677919529036</v>
      </c>
    </row>
    <row r="519" spans="9:10" ht="18.75">
      <c r="I519" s="88">
        <f ca="1">data!CX519</f>
        <v>0</v>
      </c>
      <c r="J519" s="23">
        <f ca="1"/>
        <v>0.21448978655359827</v>
      </c>
    </row>
    <row r="520" spans="9:10" ht="18.75">
      <c r="I520" s="88">
        <f ca="1">data!CX520</f>
        <v>0</v>
      </c>
      <c r="J520" s="23">
        <f ca="1"/>
        <v>0.33392182680059146</v>
      </c>
    </row>
    <row r="521" spans="9:10" ht="18.75">
      <c r="I521" s="88">
        <f ca="1">data!CX521</f>
        <v>0</v>
      </c>
      <c r="J521" s="23">
        <f ca="1"/>
        <v>0.15800458424865632</v>
      </c>
    </row>
    <row r="522" spans="9:10" ht="18.75">
      <c r="I522" s="88">
        <f ca="1">data!CX522</f>
        <v>0</v>
      </c>
      <c r="J522" s="23">
        <f ca="1"/>
        <v>8.106770331172565E-2</v>
      </c>
    </row>
    <row r="523" spans="9:10" ht="18.75">
      <c r="I523" s="88">
        <f ca="1">data!CX523</f>
        <v>0</v>
      </c>
      <c r="J523" s="23">
        <f ca="1"/>
        <v>0.28638579357329591</v>
      </c>
    </row>
    <row r="524" spans="9:10" ht="18.75">
      <c r="I524" s="88">
        <f ca="1">data!CX524</f>
        <v>0</v>
      </c>
      <c r="J524" s="23">
        <f ca="1"/>
        <v>0.30985852124997293</v>
      </c>
    </row>
    <row r="525" spans="9:10" ht="18.75">
      <c r="I525" s="88">
        <f ca="1">data!CX525</f>
        <v>0</v>
      </c>
      <c r="J525" s="23">
        <f ca="1"/>
        <v>0.12296728633485352</v>
      </c>
    </row>
    <row r="526" spans="9:10" ht="18.75">
      <c r="I526" s="88">
        <f ca="1">data!CX526</f>
        <v>0</v>
      </c>
      <c r="J526" s="23">
        <f ca="1"/>
        <v>0.15829410999233215</v>
      </c>
    </row>
    <row r="527" spans="9:10" ht="18.75">
      <c r="I527" s="88">
        <f ca="1">data!CX527</f>
        <v>0</v>
      </c>
      <c r="J527" s="23">
        <f ca="1"/>
        <v>5.9922230079820137E-2</v>
      </c>
    </row>
    <row r="528" spans="9:10" ht="18.75">
      <c r="I528" s="88">
        <f ca="1">data!CX528</f>
        <v>0</v>
      </c>
      <c r="J528" s="23">
        <f ca="1"/>
        <v>0.15653494116975891</v>
      </c>
    </row>
    <row r="529" spans="9:10" ht="18.75">
      <c r="I529" s="88">
        <f ca="1">data!CX529</f>
        <v>0</v>
      </c>
      <c r="J529" s="23">
        <f ca="1"/>
        <v>0.124899906530638</v>
      </c>
    </row>
    <row r="530" spans="9:10" ht="18.75">
      <c r="I530" s="88">
        <f ca="1">data!CX530</f>
        <v>0</v>
      </c>
      <c r="J530" s="23">
        <f ca="1"/>
        <v>0.24204940545597461</v>
      </c>
    </row>
    <row r="531" spans="9:10" ht="18.75">
      <c r="I531" s="88">
        <f ca="1">data!CX531</f>
        <v>0</v>
      </c>
      <c r="J531" s="23">
        <f ca="1"/>
        <v>9.4730108103711658E-2</v>
      </c>
    </row>
    <row r="532" spans="9:10" ht="18.75">
      <c r="I532" s="88">
        <f ca="1">data!CX532</f>
        <v>0</v>
      </c>
      <c r="J532" s="23">
        <f ca="1"/>
        <v>0.24257995593729967</v>
      </c>
    </row>
    <row r="533" spans="9:10" ht="18.75">
      <c r="I533" s="88">
        <f ca="1">data!CX533</f>
        <v>0</v>
      </c>
      <c r="J533" s="23">
        <f ca="1"/>
        <v>0.20421630648304562</v>
      </c>
    </row>
    <row r="534" spans="9:10" ht="18.75">
      <c r="I534" s="88">
        <f ca="1">data!CX534</f>
        <v>0</v>
      </c>
      <c r="J534" s="23">
        <f ca="1"/>
        <v>6.8056263951415494E-2</v>
      </c>
    </row>
    <row r="535" spans="9:10" ht="18.75">
      <c r="I535" s="88">
        <f ca="1">data!CX535</f>
        <v>0</v>
      </c>
      <c r="J535" s="23">
        <f ca="1"/>
        <v>0.1471227234526285</v>
      </c>
    </row>
    <row r="536" spans="9:10" ht="18.75">
      <c r="I536" s="88">
        <f ca="1">data!CX536</f>
        <v>0</v>
      </c>
      <c r="J536" s="23">
        <f ca="1"/>
        <v>0.16029201686637359</v>
      </c>
    </row>
    <row r="537" spans="9:10" ht="18.75">
      <c r="I537" s="88">
        <f ca="1">data!CX537</f>
        <v>0</v>
      </c>
      <c r="J537" s="23">
        <f ca="1"/>
        <v>0.1538575751103968</v>
      </c>
    </row>
    <row r="538" spans="9:10" ht="18.75">
      <c r="I538" s="88">
        <f ca="1">data!CX538</f>
        <v>0</v>
      </c>
      <c r="J538" s="23">
        <f ca="1"/>
        <v>0.12047664638518908</v>
      </c>
    </row>
    <row r="539" spans="9:10" ht="18.75">
      <c r="I539" s="88">
        <f ca="1">data!CX539</f>
        <v>0</v>
      </c>
      <c r="J539" s="23">
        <f ca="1"/>
        <v>0.22445812807074136</v>
      </c>
    </row>
    <row r="540" spans="9:10" ht="18.75">
      <c r="I540" s="88">
        <f ca="1">data!CX540</f>
        <v>1</v>
      </c>
      <c r="J540" s="23">
        <f ca="1"/>
        <v>0.24572515554430296</v>
      </c>
    </row>
    <row r="541" spans="9:10" ht="18.75">
      <c r="I541" s="88">
        <f ca="1">data!CX541</f>
        <v>0</v>
      </c>
      <c r="J541" s="23">
        <f ca="1"/>
        <v>0.19900716266794435</v>
      </c>
    </row>
    <row r="542" spans="9:10" ht="18.75">
      <c r="I542" s="88">
        <f ca="1">data!CX542</f>
        <v>1</v>
      </c>
      <c r="J542" s="23">
        <f ca="1"/>
        <v>0.20142390173710115</v>
      </c>
    </row>
    <row r="543" spans="9:10" ht="18.75">
      <c r="I543" s="88">
        <f ca="1">data!CX543</f>
        <v>0</v>
      </c>
      <c r="J543" s="23">
        <f ca="1"/>
        <v>0.14758143734928905</v>
      </c>
    </row>
    <row r="544" spans="9:10" ht="18.75">
      <c r="I544" s="88">
        <f ca="1">data!CX544</f>
        <v>0</v>
      </c>
      <c r="J544" s="23">
        <f ca="1"/>
        <v>0.16119085903130356</v>
      </c>
    </row>
    <row r="545" spans="9:10" ht="18.75">
      <c r="I545" s="88">
        <f ca="1">data!CX545</f>
        <v>0</v>
      </c>
      <c r="J545" s="23">
        <f ca="1"/>
        <v>7.5665550115365632E-2</v>
      </c>
    </row>
    <row r="546" spans="9:10" ht="18.75">
      <c r="I546" s="88">
        <f ca="1">data!CX546</f>
        <v>0</v>
      </c>
      <c r="J546" s="23">
        <f ca="1"/>
        <v>0.18398407601569561</v>
      </c>
    </row>
    <row r="547" spans="9:10" ht="18.75">
      <c r="I547" s="88">
        <f ca="1">data!CX547</f>
        <v>0</v>
      </c>
      <c r="J547" s="23">
        <f ca="1"/>
        <v>-1.8234484411395437E-2</v>
      </c>
    </row>
    <row r="548" spans="9:10" ht="18.75">
      <c r="I548" s="88">
        <f ca="1">data!CX548</f>
        <v>0</v>
      </c>
      <c r="J548" s="23">
        <f ca="1"/>
        <v>0.20793900738834564</v>
      </c>
    </row>
    <row r="549" spans="9:10" ht="18.75">
      <c r="I549" s="88">
        <f ca="1">data!CX549</f>
        <v>0</v>
      </c>
      <c r="J549" s="23">
        <f ca="1"/>
        <v>5.7893267653708433E-2</v>
      </c>
    </row>
    <row r="550" spans="9:10" ht="18.75">
      <c r="I550" s="88">
        <f ca="1">data!CX550</f>
        <v>0</v>
      </c>
      <c r="J550" s="23">
        <f ca="1"/>
        <v>0.10533696820335782</v>
      </c>
    </row>
    <row r="551" spans="9:10" ht="18.75">
      <c r="I551" s="88">
        <f ca="1">data!CX551</f>
        <v>0</v>
      </c>
      <c r="J551" s="23">
        <f ca="1"/>
        <v>4.4427469632374213E-2</v>
      </c>
    </row>
    <row r="552" spans="9:10" ht="18.75">
      <c r="I552" s="88">
        <f ca="1">data!CX552</f>
        <v>0</v>
      </c>
      <c r="J552" s="23">
        <f ca="1"/>
        <v>0.12464978585936277</v>
      </c>
    </row>
    <row r="553" spans="9:10" ht="18.75">
      <c r="I553" s="88">
        <f ca="1">data!CX553</f>
        <v>0</v>
      </c>
      <c r="J553" s="23">
        <f ca="1"/>
        <v>2.3917903496181885E-2</v>
      </c>
    </row>
    <row r="554" spans="9:10" ht="18.75">
      <c r="I554" s="88">
        <f ca="1">data!CX554</f>
        <v>0</v>
      </c>
      <c r="J554" s="23">
        <f ca="1"/>
        <v>0.1031318628221163</v>
      </c>
    </row>
    <row r="555" spans="9:10" ht="18.75">
      <c r="I555" s="88">
        <f ca="1">data!CX555</f>
        <v>0</v>
      </c>
      <c r="J555" s="23">
        <f ca="1"/>
        <v>0.14933669408634331</v>
      </c>
    </row>
    <row r="556" spans="9:10" ht="18.75">
      <c r="I556" s="88">
        <f ca="1">data!CX556</f>
        <v>0</v>
      </c>
      <c r="J556" s="23">
        <f ca="1"/>
        <v>9.2195953887301077E-2</v>
      </c>
    </row>
    <row r="557" spans="9:10" ht="18.75">
      <c r="I557" s="88">
        <f ca="1">data!CX557</f>
        <v>0</v>
      </c>
      <c r="J557" s="23">
        <f ca="1"/>
        <v>7.1691181169895077E-2</v>
      </c>
    </row>
    <row r="558" spans="9:10" ht="18.75">
      <c r="I558" s="88">
        <f ca="1">data!CX558</f>
        <v>0</v>
      </c>
      <c r="J558" s="23">
        <f ca="1"/>
        <v>9.7624004529689209E-2</v>
      </c>
    </row>
    <row r="559" spans="9:10" ht="18.75">
      <c r="I559" s="88">
        <f ca="1">data!CX559</f>
        <v>0</v>
      </c>
      <c r="J559" s="23">
        <f ca="1"/>
        <v>0.11401035666587199</v>
      </c>
    </row>
    <row r="560" spans="9:10" ht="18.75">
      <c r="I560" s="88">
        <f ca="1">data!CX560</f>
        <v>0</v>
      </c>
      <c r="J560" s="23">
        <f ca="1"/>
        <v>0.1705526585002175</v>
      </c>
    </row>
    <row r="561" spans="9:10" ht="18.75">
      <c r="I561" s="88">
        <f ca="1">data!CX561</f>
        <v>0</v>
      </c>
      <c r="J561" s="23">
        <f ca="1"/>
        <v>0.17304228621159878</v>
      </c>
    </row>
    <row r="562" spans="9:10" ht="18.75">
      <c r="I562" s="88">
        <f ca="1">data!CX562</f>
        <v>0</v>
      </c>
      <c r="J562" s="23">
        <f ca="1"/>
        <v>9.8826980145526808E-2</v>
      </c>
    </row>
    <row r="563" spans="9:10" ht="18.75">
      <c r="I563" s="88">
        <f ca="1">data!CX563</f>
        <v>0</v>
      </c>
      <c r="J563" s="23">
        <f ca="1"/>
        <v>0.11257292632264791</v>
      </c>
    </row>
    <row r="564" spans="9:10" ht="18.75">
      <c r="I564" s="88">
        <f ca="1">data!CX564</f>
        <v>0</v>
      </c>
      <c r="J564" s="23">
        <f ca="1"/>
        <v>0.11920281029246918</v>
      </c>
    </row>
    <row r="565" spans="9:10" ht="18.75">
      <c r="I565" s="88">
        <f ca="1">data!CX565</f>
        <v>0</v>
      </c>
      <c r="J565" s="23">
        <f ca="1"/>
        <v>-3.5043795199837108E-4</v>
      </c>
    </row>
    <row r="566" spans="9:10" ht="18.75">
      <c r="I566" s="88">
        <f ca="1">data!CX566</f>
        <v>0</v>
      </c>
      <c r="J566" s="23">
        <f ca="1"/>
        <v>-7.8005204852660492E-2</v>
      </c>
    </row>
    <row r="567" spans="9:10" ht="18.75">
      <c r="I567" s="88">
        <f ca="1">data!CX567</f>
        <v>1</v>
      </c>
      <c r="J567" s="23">
        <f ca="1"/>
        <v>0.10485247669697288</v>
      </c>
    </row>
    <row r="568" spans="9:10" ht="18.75">
      <c r="I568" s="88">
        <f ca="1">data!CX568</f>
        <v>0</v>
      </c>
      <c r="J568" s="23">
        <f ca="1"/>
        <v>0.13095453572594523</v>
      </c>
    </row>
    <row r="569" spans="9:10" ht="18.75">
      <c r="I569" s="88">
        <f ca="1">data!CX569</f>
        <v>0</v>
      </c>
      <c r="J569" s="23">
        <f ca="1"/>
        <v>7.8442986001022341E-2</v>
      </c>
    </row>
    <row r="570" spans="9:10" ht="18.75">
      <c r="I570" s="88">
        <f ca="1">data!CX570</f>
        <v>0</v>
      </c>
      <c r="J570" s="23">
        <f ca="1"/>
        <v>0.14394334506878914</v>
      </c>
    </row>
    <row r="571" spans="9:10" ht="18.75">
      <c r="I571" s="88">
        <f ca="1">data!CX571</f>
        <v>0</v>
      </c>
      <c r="J571" s="23">
        <f ca="1"/>
        <v>6.6103776336952122E-2</v>
      </c>
    </row>
    <row r="572" spans="9:10" ht="18.75">
      <c r="I572" s="88">
        <f ca="1">data!CX572</f>
        <v>0</v>
      </c>
      <c r="J572" s="23">
        <f ca="1"/>
        <v>0.22261009446029764</v>
      </c>
    </row>
    <row r="573" spans="9:10" ht="18.75">
      <c r="I573" s="88">
        <f ca="1">data!CX573</f>
        <v>0</v>
      </c>
      <c r="J573" s="23">
        <f ca="1"/>
        <v>0.1277501039533816</v>
      </c>
    </row>
    <row r="574" spans="9:10" ht="18.75">
      <c r="I574" s="88">
        <f ca="1">data!CX574</f>
        <v>0</v>
      </c>
      <c r="J574" s="23">
        <f ca="1"/>
        <v>0.2919380563316753</v>
      </c>
    </row>
    <row r="575" spans="9:10" ht="18.75">
      <c r="I575" s="88">
        <f ca="1">data!CX575</f>
        <v>0</v>
      </c>
      <c r="J575" s="23">
        <f ca="1"/>
        <v>0.16381146341461475</v>
      </c>
    </row>
    <row r="576" spans="9:10" ht="18.75">
      <c r="I576" s="88">
        <f ca="1">data!CX576</f>
        <v>0</v>
      </c>
      <c r="J576" s="23">
        <f ca="1"/>
        <v>3.7225433656705643E-2</v>
      </c>
    </row>
    <row r="577" spans="9:10" ht="18.75">
      <c r="I577" s="88">
        <f ca="1">data!CX577</f>
        <v>0</v>
      </c>
      <c r="J577" s="23">
        <f ca="1"/>
        <v>9.0219874893708682E-2</v>
      </c>
    </row>
    <row r="578" spans="9:10" ht="18.75">
      <c r="I578" s="88">
        <f ca="1">data!CX578</f>
        <v>0</v>
      </c>
      <c r="J578" s="23">
        <f ca="1"/>
        <v>7.0718949806417103E-2</v>
      </c>
    </row>
    <row r="579" spans="9:10" ht="18.75">
      <c r="I579" s="88">
        <f ca="1">data!CX579</f>
        <v>0</v>
      </c>
      <c r="J579" s="23">
        <f ca="1"/>
        <v>0.16570413979159093</v>
      </c>
    </row>
    <row r="580" spans="9:10" ht="18.75">
      <c r="I580" s="88">
        <f ca="1">data!CX580</f>
        <v>0</v>
      </c>
      <c r="J580" s="23">
        <f ca="1"/>
        <v>2.8246453250200813E-2</v>
      </c>
    </row>
    <row r="581" spans="9:10" ht="18.75">
      <c r="I581" s="88">
        <f ca="1">data!CX581</f>
        <v>0</v>
      </c>
      <c r="J581" s="23">
        <f ca="1"/>
        <v>0.13121741251749305</v>
      </c>
    </row>
    <row r="582" spans="9:10" ht="18.75">
      <c r="I582" s="88">
        <f ca="1">data!CX582</f>
        <v>0</v>
      </c>
      <c r="J582" s="23">
        <f ca="1"/>
        <v>0.11372115546667219</v>
      </c>
    </row>
    <row r="583" spans="9:10" ht="18.75">
      <c r="I583" s="88">
        <f ca="1">data!CX583</f>
        <v>1</v>
      </c>
      <c r="J583" s="23">
        <f ca="1"/>
        <v>0.1176143475019675</v>
      </c>
    </row>
    <row r="584" spans="9:10" ht="18.75">
      <c r="I584" s="88">
        <f ca="1">data!CX584</f>
        <v>0</v>
      </c>
      <c r="J584" s="23">
        <f ca="1"/>
        <v>6.9888628896720761E-2</v>
      </c>
    </row>
    <row r="585" spans="9:10" ht="18.75">
      <c r="I585" s="88">
        <f ca="1">data!CX585</f>
        <v>0</v>
      </c>
      <c r="J585" s="23">
        <f ca="1"/>
        <v>5.799483352600452E-2</v>
      </c>
    </row>
    <row r="586" spans="9:10" ht="18.75">
      <c r="I586" s="88">
        <f ca="1">data!CX586</f>
        <v>0</v>
      </c>
      <c r="J586" s="23">
        <f ca="1"/>
        <v>0.16027039784755157</v>
      </c>
    </row>
    <row r="587" spans="9:10" ht="18.75">
      <c r="I587" s="88">
        <f ca="1">data!CX587</f>
        <v>1</v>
      </c>
      <c r="J587" s="23">
        <f ca="1"/>
        <v>4.2336275773251365E-2</v>
      </c>
    </row>
    <row r="588" spans="9:10" ht="18.75">
      <c r="I588" s="88">
        <f ca="1">data!CX588</f>
        <v>0</v>
      </c>
      <c r="J588" s="23">
        <f ca="1"/>
        <v>0.16003260778434208</v>
      </c>
    </row>
    <row r="589" spans="9:10" ht="18.75">
      <c r="I589" s="88">
        <f ca="1">data!CX589</f>
        <v>1</v>
      </c>
      <c r="J589" s="23">
        <f ca="1"/>
        <v>8.8881784414621579E-2</v>
      </c>
    </row>
    <row r="590" spans="9:10" ht="18.75">
      <c r="I590" s="88">
        <f ca="1">data!CX590</f>
        <v>0</v>
      </c>
      <c r="J590" s="23">
        <f ca="1"/>
        <v>6.960017203346254E-2</v>
      </c>
    </row>
    <row r="591" spans="9:10" ht="18.75">
      <c r="I591" s="88">
        <f ca="1">data!CX591</f>
        <v>0</v>
      </c>
      <c r="J591" s="23">
        <f ca="1"/>
        <v>8.725213532647115E-2</v>
      </c>
    </row>
    <row r="592" spans="9:10" ht="18.75">
      <c r="I592" s="88">
        <f ca="1">data!CX592</f>
        <v>0</v>
      </c>
      <c r="J592" s="23">
        <f ca="1"/>
        <v>9.5051465583890299E-2</v>
      </c>
    </row>
    <row r="593" spans="9:10" ht="18.75">
      <c r="I593" s="88">
        <f ca="1">data!CX593</f>
        <v>0</v>
      </c>
      <c r="J593" s="23">
        <f ca="1"/>
        <v>9.9242339841371832E-2</v>
      </c>
    </row>
    <row r="594" spans="9:10" ht="18.75">
      <c r="I594" s="88">
        <f ca="1">data!CX594</f>
        <v>0</v>
      </c>
      <c r="J594" s="23">
        <f ca="1"/>
        <v>6.4766840197172132E-2</v>
      </c>
    </row>
    <row r="595" spans="9:10" ht="18.75">
      <c r="I595" s="88">
        <f ca="1">data!CX595</f>
        <v>0</v>
      </c>
      <c r="J595" s="23">
        <f ca="1"/>
        <v>0.12529730899646382</v>
      </c>
    </row>
    <row r="596" spans="9:10" ht="18.75">
      <c r="I596" s="88">
        <f ca="1">data!CX596</f>
        <v>0</v>
      </c>
      <c r="J596" s="23">
        <f ca="1"/>
        <v>0.18304521097979082</v>
      </c>
    </row>
    <row r="597" spans="9:10" ht="18.75">
      <c r="I597" s="88">
        <f ca="1">data!CX597</f>
        <v>0</v>
      </c>
      <c r="J597" s="23">
        <f ca="1"/>
        <v>0.21608647556647773</v>
      </c>
    </row>
    <row r="598" spans="9:10" ht="18.75">
      <c r="I598" s="88">
        <f ca="1">data!CX598</f>
        <v>0</v>
      </c>
      <c r="J598" s="23">
        <f ca="1"/>
        <v>4.2549521536642682E-2</v>
      </c>
    </row>
    <row r="599" spans="9:10" ht="18.75">
      <c r="I599" s="88">
        <f ca="1">data!CX599</f>
        <v>0</v>
      </c>
      <c r="J599" s="23">
        <f ca="1"/>
        <v>-5.3045672623542657E-2</v>
      </c>
    </row>
    <row r="600" spans="9:10" ht="18.75">
      <c r="I600" s="88">
        <f ca="1">data!CX600</f>
        <v>0</v>
      </c>
      <c r="J600" s="23">
        <f ca="1"/>
        <v>8.6286532529422033E-2</v>
      </c>
    </row>
    <row r="601" spans="9:10" ht="18.75">
      <c r="I601" s="88">
        <f ca="1">data!CX601</f>
        <v>0</v>
      </c>
      <c r="J601" s="23">
        <f ca="1"/>
        <v>-2.35456032453847E-2</v>
      </c>
    </row>
    <row r="602" spans="9:10" ht="18.75">
      <c r="I602" s="88">
        <f ca="1">data!CX602</f>
        <v>0</v>
      </c>
      <c r="J602" s="23">
        <f ca="1"/>
        <v>-1.3963920005079955E-2</v>
      </c>
    </row>
    <row r="603" spans="9:10" ht="18.75">
      <c r="I603" s="88">
        <f ca="1">data!CX603</f>
        <v>0</v>
      </c>
      <c r="J603" s="23">
        <f ca="1"/>
        <v>0.13836090598566428</v>
      </c>
    </row>
    <row r="604" spans="9:10" ht="18.75">
      <c r="I604" s="88">
        <f ca="1">data!CX604</f>
        <v>0</v>
      </c>
      <c r="J604" s="23">
        <f ca="1"/>
        <v>0.17117325139230277</v>
      </c>
    </row>
    <row r="605" spans="9:10" ht="18.75">
      <c r="I605" s="88">
        <f ca="1">data!CX605</f>
        <v>1</v>
      </c>
      <c r="J605" s="23">
        <f ca="1"/>
        <v>5.2461859247545171E-2</v>
      </c>
    </row>
    <row r="606" spans="9:10" ht="18.75">
      <c r="I606" s="88">
        <f ca="1">data!CX606</f>
        <v>0</v>
      </c>
      <c r="J606" s="23">
        <f ca="1"/>
        <v>0.13271884227098579</v>
      </c>
    </row>
    <row r="607" spans="9:10" ht="18.75">
      <c r="I607" s="88">
        <f ca="1">data!CX607</f>
        <v>0</v>
      </c>
      <c r="J607" s="23">
        <f ca="1"/>
        <v>0.12232278128241486</v>
      </c>
    </row>
    <row r="608" spans="9:10" ht="18.75">
      <c r="I608" s="88">
        <f ca="1">data!CX608</f>
        <v>0</v>
      </c>
      <c r="J608" s="23">
        <f ca="1"/>
        <v>8.3923822574522772E-2</v>
      </c>
    </row>
    <row r="609" spans="9:10" ht="18.75">
      <c r="I609" s="88">
        <f ca="1">data!CX609</f>
        <v>0</v>
      </c>
      <c r="J609" s="23">
        <f ca="1"/>
        <v>0.14456803255538109</v>
      </c>
    </row>
    <row r="610" spans="9:10" ht="18.75">
      <c r="I610" s="88">
        <f ca="1">data!CX610</f>
        <v>0</v>
      </c>
      <c r="J610" s="23">
        <f ca="1"/>
        <v>0.13944682426538557</v>
      </c>
    </row>
    <row r="611" spans="9:10" ht="18.75">
      <c r="I611" s="88">
        <f ca="1">data!CX611</f>
        <v>0</v>
      </c>
      <c r="J611" s="23">
        <f ca="1"/>
        <v>8.4868063832713461E-2</v>
      </c>
    </row>
    <row r="612" spans="9:10" ht="18.75">
      <c r="I612" s="88">
        <f ca="1">data!CX612</f>
        <v>0</v>
      </c>
      <c r="J612" s="23">
        <f ca="1"/>
        <v>6.6813817982140533E-2</v>
      </c>
    </row>
    <row r="613" spans="9:10" ht="18.75">
      <c r="I613" s="88">
        <f ca="1">data!CX613</f>
        <v>1</v>
      </c>
      <c r="J613" s="23">
        <f ca="1"/>
        <v>0.12248738439152053</v>
      </c>
    </row>
    <row r="614" spans="9:10" ht="18.75">
      <c r="I614" s="88">
        <f ca="1">data!CX614</f>
        <v>0</v>
      </c>
      <c r="J614" s="23">
        <f ca="1"/>
        <v>0.15625952400125068</v>
      </c>
    </row>
    <row r="615" spans="9:10" ht="18.75">
      <c r="I615" s="88">
        <f ca="1">data!CX615</f>
        <v>0</v>
      </c>
      <c r="J615" s="23">
        <f ca="1"/>
        <v>-3.1807385978138793E-2</v>
      </c>
    </row>
    <row r="616" spans="9:10" ht="18.75">
      <c r="I616" s="88">
        <f ca="1">data!CX616</f>
        <v>0</v>
      </c>
      <c r="J616" s="23">
        <f ca="1"/>
        <v>0.2105523376826931</v>
      </c>
    </row>
    <row r="617" spans="9:10" ht="18.75">
      <c r="I617" s="88">
        <f ca="1">data!CX617</f>
        <v>0</v>
      </c>
      <c r="J617" s="23">
        <f ca="1"/>
        <v>9.6528935850727277E-2</v>
      </c>
    </row>
    <row r="618" spans="9:10" ht="18.75">
      <c r="I618" s="88">
        <f ca="1">data!CX618</f>
        <v>1</v>
      </c>
      <c r="J618" s="23">
        <f ca="1"/>
        <v>0.26353103584426268</v>
      </c>
    </row>
    <row r="619" spans="9:10" ht="18.75">
      <c r="I619" s="88">
        <f ca="1">data!CX619</f>
        <v>0</v>
      </c>
      <c r="J619" s="23">
        <f ca="1"/>
        <v>0.10066706492595166</v>
      </c>
    </row>
    <row r="620" spans="9:10" ht="18.75">
      <c r="I620" s="88">
        <f ca="1">data!CX620</f>
        <v>0</v>
      </c>
      <c r="J620" s="23">
        <f ca="1"/>
        <v>0.24453363131961342</v>
      </c>
    </row>
    <row r="621" spans="9:10" ht="18.75">
      <c r="I621" s="88">
        <f ca="1">data!CX621</f>
        <v>0</v>
      </c>
      <c r="J621" s="23">
        <f ca="1"/>
        <v>8.6268408589219442E-2</v>
      </c>
    </row>
    <row r="622" spans="9:10" ht="18.75">
      <c r="I622" s="88">
        <f ca="1">data!CX622</f>
        <v>0</v>
      </c>
      <c r="J622" s="23">
        <f ca="1"/>
        <v>5.0961272901499613E-2</v>
      </c>
    </row>
    <row r="623" spans="9:10" ht="18.75">
      <c r="I623" s="88">
        <f ca="1">data!CX623</f>
        <v>0</v>
      </c>
      <c r="J623" s="23">
        <f ca="1"/>
        <v>1.3206383410496077E-2</v>
      </c>
    </row>
    <row r="624" spans="9:10" ht="18.75">
      <c r="I624" s="88">
        <f ca="1">data!CX624</f>
        <v>0</v>
      </c>
      <c r="J624" s="23">
        <f ca="1"/>
        <v>0.15231557208437815</v>
      </c>
    </row>
    <row r="625" spans="9:10" ht="18.75">
      <c r="I625" s="88">
        <f ca="1">data!CX625</f>
        <v>0</v>
      </c>
      <c r="J625" s="23">
        <f ca="1"/>
        <v>0.13701322384610903</v>
      </c>
    </row>
    <row r="626" spans="9:10" ht="18.75">
      <c r="I626" s="88">
        <f ca="1">data!CX626</f>
        <v>0</v>
      </c>
      <c r="J626" s="23">
        <f ca="1"/>
        <v>0.15969148107362025</v>
      </c>
    </row>
    <row r="627" spans="9:10" ht="18.75">
      <c r="I627" s="88">
        <f ca="1">data!CX627</f>
        <v>0</v>
      </c>
      <c r="J627" s="23">
        <f ca="1"/>
        <v>0.16282154971772209</v>
      </c>
    </row>
    <row r="628" spans="9:10" ht="18.75">
      <c r="I628" s="88">
        <f ca="1">data!CX628</f>
        <v>0</v>
      </c>
      <c r="J628" s="23">
        <f ca="1"/>
        <v>0.1625073371918129</v>
      </c>
    </row>
    <row r="629" spans="9:10" ht="18.75">
      <c r="I629" s="88">
        <f ca="1">data!CX629</f>
        <v>0</v>
      </c>
      <c r="J629" s="23">
        <f ca="1"/>
        <v>0.28753260611437587</v>
      </c>
    </row>
    <row r="630" spans="9:10" ht="18.75">
      <c r="I630" s="88">
        <f ca="1">data!CX630</f>
        <v>0</v>
      </c>
      <c r="J630" s="23">
        <f ca="1"/>
        <v>0.14793563475643418</v>
      </c>
    </row>
    <row r="631" spans="9:10" ht="18.75">
      <c r="I631" s="88">
        <f ca="1">data!CX631</f>
        <v>0</v>
      </c>
      <c r="J631" s="23">
        <f ca="1"/>
        <v>4.776816472949607E-2</v>
      </c>
    </row>
    <row r="632" spans="9:10" ht="18.75">
      <c r="I632" s="88">
        <f ca="1">data!CX632</f>
        <v>0</v>
      </c>
      <c r="J632" s="23">
        <f ca="1"/>
        <v>9.5463519373818348E-2</v>
      </c>
    </row>
    <row r="633" spans="9:10" ht="18.75">
      <c r="I633" s="88">
        <f ca="1">data!CX633</f>
        <v>0</v>
      </c>
      <c r="J633" s="23">
        <f ca="1"/>
        <v>3.206141494034332E-2</v>
      </c>
    </row>
    <row r="634" spans="9:10" ht="18.75">
      <c r="I634" s="88">
        <f ca="1">data!CX634</f>
        <v>0</v>
      </c>
      <c r="J634" s="23">
        <f ca="1"/>
        <v>0.17460635862320151</v>
      </c>
    </row>
    <row r="635" spans="9:10" ht="18.75">
      <c r="I635" s="88">
        <f ca="1">data!CX635</f>
        <v>0</v>
      </c>
      <c r="J635" s="23">
        <f ca="1"/>
        <v>0.13568310847086598</v>
      </c>
    </row>
    <row r="636" spans="9:10" ht="18.75">
      <c r="I636" s="88">
        <f ca="1">data!CX636</f>
        <v>0</v>
      </c>
      <c r="J636" s="23">
        <f ca="1"/>
        <v>7.6343552582165103E-2</v>
      </c>
    </row>
    <row r="637" spans="9:10" ht="18.75">
      <c r="I637" s="88">
        <f ca="1">data!CX637</f>
        <v>0</v>
      </c>
      <c r="J637" s="23">
        <f ca="1"/>
        <v>0.10752551403269854</v>
      </c>
    </row>
    <row r="638" spans="9:10" ht="18.75">
      <c r="I638" s="88">
        <f ca="1">data!CX638</f>
        <v>0</v>
      </c>
      <c r="J638" s="23">
        <f ca="1"/>
        <v>0.10424986925813695</v>
      </c>
    </row>
    <row r="639" spans="9:10" ht="18.75">
      <c r="I639" s="88">
        <f ca="1">data!CX639</f>
        <v>0</v>
      </c>
      <c r="J639" s="23">
        <f ca="1"/>
        <v>0.15190410142474919</v>
      </c>
    </row>
    <row r="640" spans="9:10" ht="18.75">
      <c r="I640" s="88">
        <f ca="1">data!CX640</f>
        <v>0</v>
      </c>
      <c r="J640" s="23">
        <f ca="1"/>
        <v>0.12262289496511375</v>
      </c>
    </row>
    <row r="641" spans="9:10" ht="18.75">
      <c r="I641" s="88">
        <f ca="1">data!CX641</f>
        <v>0</v>
      </c>
      <c r="J641" s="23">
        <f ca="1"/>
        <v>0.15613779522112137</v>
      </c>
    </row>
    <row r="642" spans="9:10" ht="18.75">
      <c r="I642" s="88">
        <f ca="1">data!CX642</f>
        <v>0</v>
      </c>
      <c r="J642" s="23">
        <f ca="1"/>
        <v>0.21077348083026851</v>
      </c>
    </row>
    <row r="643" spans="9:10" ht="18.75">
      <c r="I643" s="88">
        <f ca="1">data!CX643</f>
        <v>1</v>
      </c>
      <c r="J643" s="23">
        <f ca="1"/>
        <v>0.11252242726263502</v>
      </c>
    </row>
    <row r="644" spans="9:10" ht="18.75">
      <c r="I644" s="88">
        <f ca="1">data!CX644</f>
        <v>0</v>
      </c>
      <c r="J644" s="23">
        <f ca="1"/>
        <v>0.10370748871312473</v>
      </c>
    </row>
    <row r="645" spans="9:10" ht="18.75">
      <c r="I645" s="88">
        <f ca="1">data!CX645</f>
        <v>0</v>
      </c>
      <c r="J645" s="23">
        <f ca="1"/>
        <v>0.14342339435095069</v>
      </c>
    </row>
    <row r="646" spans="9:10" ht="18.75">
      <c r="I646" s="88">
        <f ca="1">data!CX646</f>
        <v>0</v>
      </c>
      <c r="J646" s="23">
        <f ca="1"/>
        <v>0.14975757896985936</v>
      </c>
    </row>
    <row r="647" spans="9:10" ht="18.75">
      <c r="I647" s="88">
        <f ca="1">data!CX647</f>
        <v>0</v>
      </c>
      <c r="J647" s="23">
        <f ca="1"/>
        <v>0.14242772388698569</v>
      </c>
    </row>
    <row r="648" spans="9:10" ht="18.75">
      <c r="I648" s="88">
        <f ca="1">data!CX648</f>
        <v>0</v>
      </c>
      <c r="J648" s="23">
        <f ca="1"/>
        <v>0.14817725542588261</v>
      </c>
    </row>
    <row r="649" spans="9:10" ht="18.75">
      <c r="I649" s="88">
        <f ca="1">data!CX649</f>
        <v>0</v>
      </c>
      <c r="J649" s="23">
        <f ca="1"/>
        <v>9.4355122872233438E-2</v>
      </c>
    </row>
    <row r="650" spans="9:10" ht="18.75">
      <c r="I650" s="88">
        <f ca="1">data!CX650</f>
        <v>0</v>
      </c>
      <c r="J650" s="23">
        <f ca="1"/>
        <v>8.7063506057453846E-2</v>
      </c>
    </row>
    <row r="651" spans="9:10" ht="18.75">
      <c r="I651" s="88">
        <f ca="1">data!CX651</f>
        <v>0</v>
      </c>
      <c r="J651" s="23">
        <f ca="1"/>
        <v>0.12649872165024623</v>
      </c>
    </row>
    <row r="652" spans="9:10" ht="18.75">
      <c r="I652" s="88">
        <f ca="1">data!CX652</f>
        <v>0</v>
      </c>
      <c r="J652" s="23">
        <f ca="1"/>
        <v>0.1646167424667144</v>
      </c>
    </row>
    <row r="653" spans="9:10" ht="18.75">
      <c r="I653" s="88">
        <f ca="1">data!CX653</f>
        <v>0</v>
      </c>
      <c r="J653" s="23">
        <f ca="1"/>
        <v>0.2613438683450135</v>
      </c>
    </row>
    <row r="654" spans="9:10" ht="18.75">
      <c r="I654" s="88">
        <f ca="1">data!CX654</f>
        <v>0</v>
      </c>
      <c r="J654" s="23">
        <f ca="1"/>
        <v>0.10046553032271656</v>
      </c>
    </row>
    <row r="655" spans="9:10" ht="18.75">
      <c r="I655" s="88">
        <f ca="1">data!CX655</f>
        <v>0</v>
      </c>
      <c r="J655" s="23">
        <f ca="1"/>
        <v>6.6581426312099706E-2</v>
      </c>
    </row>
    <row r="656" spans="9:10" ht="18.75">
      <c r="I656" s="88">
        <f ca="1">data!CX656</f>
        <v>0</v>
      </c>
      <c r="J656" s="23">
        <f ca="1"/>
        <v>6.1226056786910232E-2</v>
      </c>
    </row>
    <row r="657" spans="9:10" ht="18.75">
      <c r="I657" s="88">
        <f ca="1">data!CX657</f>
        <v>0</v>
      </c>
      <c r="J657" s="23">
        <f ca="1"/>
        <v>-6.6607113140532151E-2</v>
      </c>
    </row>
    <row r="658" spans="9:10" ht="18.75">
      <c r="I658" s="88">
        <f ca="1">data!CX658</f>
        <v>0</v>
      </c>
      <c r="J658" s="23">
        <f ca="1"/>
        <v>0.15482983309054341</v>
      </c>
    </row>
    <row r="659" spans="9:10" ht="18.75">
      <c r="I659" s="88">
        <f ca="1">data!CX659</f>
        <v>0</v>
      </c>
      <c r="J659" s="23">
        <f ca="1"/>
        <v>0.12088108635730264</v>
      </c>
    </row>
    <row r="660" spans="9:10" ht="18.75">
      <c r="I660" s="88">
        <f ca="1">data!CX660</f>
        <v>1</v>
      </c>
      <c r="J660" s="23">
        <f ca="1"/>
        <v>8.4682316382915443E-2</v>
      </c>
    </row>
    <row r="661" spans="9:10" ht="18.75">
      <c r="I661" s="88">
        <f ca="1">data!CX661</f>
        <v>0</v>
      </c>
      <c r="J661" s="23">
        <f ca="1"/>
        <v>0.13951856331829585</v>
      </c>
    </row>
    <row r="662" spans="9:10" ht="18.75">
      <c r="I662" s="88">
        <f ca="1">data!CX662</f>
        <v>0</v>
      </c>
      <c r="J662" s="23">
        <f ca="1"/>
        <v>0.10526217865515304</v>
      </c>
    </row>
    <row r="663" spans="9:10" ht="18.75">
      <c r="I663" s="88">
        <f ca="1">data!CX663</f>
        <v>0</v>
      </c>
      <c r="J663" s="23">
        <f ca="1"/>
        <v>3.2603388532642504E-2</v>
      </c>
    </row>
    <row r="664" spans="9:10" ht="18.75">
      <c r="I664" s="88">
        <f ca="1">data!CX664</f>
        <v>0</v>
      </c>
      <c r="J664" s="23">
        <f ca="1"/>
        <v>0.11051684417987977</v>
      </c>
    </row>
    <row r="665" spans="9:10" ht="18.75">
      <c r="I665" s="88">
        <f ca="1">data!CX665</f>
        <v>0</v>
      </c>
      <c r="J665" s="23">
        <f ca="1"/>
        <v>6.9136577124505119E-2</v>
      </c>
    </row>
    <row r="666" spans="9:10" ht="18.75">
      <c r="I666" s="88">
        <f ca="1">data!CX666</f>
        <v>0</v>
      </c>
      <c r="J666" s="23">
        <f ca="1"/>
        <v>-7.5765505709624401E-3</v>
      </c>
    </row>
    <row r="667" spans="9:10" ht="18.75">
      <c r="I667" s="88">
        <f ca="1">data!CX667</f>
        <v>0</v>
      </c>
      <c r="J667" s="23">
        <f ca="1"/>
        <v>1.8697701035973513E-2</v>
      </c>
    </row>
    <row r="668" spans="9:10" ht="18.75">
      <c r="I668" s="88">
        <f ca="1">data!CX668</f>
        <v>1</v>
      </c>
      <c r="J668" s="23">
        <f ca="1"/>
        <v>0.11894257011055678</v>
      </c>
    </row>
    <row r="669" spans="9:10" ht="18.75">
      <c r="I669" s="88">
        <f ca="1">data!CX669</f>
        <v>0</v>
      </c>
      <c r="J669" s="23">
        <f ca="1"/>
        <v>3.3196370403956399E-2</v>
      </c>
    </row>
    <row r="670" spans="9:10" ht="18.75">
      <c r="I670" s="88">
        <f ca="1">data!CX670</f>
        <v>0</v>
      </c>
      <c r="J670" s="23">
        <f ca="1"/>
        <v>6.129995422876288E-2</v>
      </c>
    </row>
    <row r="671" spans="9:10" ht="18.75">
      <c r="I671" s="88">
        <f ca="1">data!CX671</f>
        <v>0</v>
      </c>
      <c r="J671" s="23">
        <f ca="1"/>
        <v>7.6796224226385171E-2</v>
      </c>
    </row>
    <row r="672" spans="9:10" ht="18.75">
      <c r="I672" s="88">
        <f ca="1">data!CX672</f>
        <v>0</v>
      </c>
      <c r="J672" s="23">
        <f ca="1"/>
        <v>0.13165712605790836</v>
      </c>
    </row>
    <row r="673" spans="9:10" ht="18.75">
      <c r="I673" s="88">
        <f ca="1">data!CX673</f>
        <v>0</v>
      </c>
      <c r="J673" s="23">
        <f ca="1"/>
        <v>-2.3962590925781721E-2</v>
      </c>
    </row>
    <row r="674" spans="9:10" ht="18.75">
      <c r="I674" s="88">
        <f ca="1">data!CX674</f>
        <v>0</v>
      </c>
      <c r="J674" s="23">
        <f ca="1"/>
        <v>1.0504522780327029E-2</v>
      </c>
    </row>
    <row r="675" spans="9:10" ht="18.75">
      <c r="I675" s="88">
        <f ca="1">data!CX675</f>
        <v>0</v>
      </c>
      <c r="J675" s="23">
        <f ca="1"/>
        <v>4.1510608967082639E-3</v>
      </c>
    </row>
    <row r="676" spans="9:10" ht="18.75">
      <c r="I676" s="88">
        <f ca="1">data!CX676</f>
        <v>0</v>
      </c>
      <c r="J676" s="23">
        <f ca="1"/>
        <v>9.8820349237630944E-2</v>
      </c>
    </row>
    <row r="677" spans="9:10" ht="18.75">
      <c r="I677" s="88">
        <f ca="1">data!CX677</f>
        <v>0</v>
      </c>
      <c r="J677" s="23">
        <f ca="1"/>
        <v>3.4671614689679948E-2</v>
      </c>
    </row>
    <row r="678" spans="9:10" ht="18.75">
      <c r="I678" s="88">
        <f ca="1">data!CX678</f>
        <v>0</v>
      </c>
      <c r="J678" s="23">
        <f ca="1"/>
        <v>4.570771891646324E-2</v>
      </c>
    </row>
    <row r="679" spans="9:10" ht="18.75">
      <c r="I679" s="88">
        <f ca="1">data!CX679</f>
        <v>0</v>
      </c>
      <c r="J679" s="23">
        <f ca="1"/>
        <v>4.4690071641459196E-2</v>
      </c>
    </row>
    <row r="680" spans="9:10" ht="18.75">
      <c r="I680" s="88">
        <f ca="1">data!CX680</f>
        <v>0</v>
      </c>
      <c r="J680" s="23">
        <f ca="1"/>
        <v>9.2401388232664888E-2</v>
      </c>
    </row>
    <row r="681" spans="9:10" ht="18.75">
      <c r="I681" s="88">
        <f ca="1">data!CX681</f>
        <v>0</v>
      </c>
      <c r="J681" s="23">
        <f ca="1"/>
        <v>3.6191034690378182E-2</v>
      </c>
    </row>
    <row r="682" spans="9:10" ht="18.75">
      <c r="I682" s="88">
        <f ca="1">data!CX682</f>
        <v>0</v>
      </c>
      <c r="J682" s="23">
        <f ca="1"/>
        <v>4.5764599542197942E-2</v>
      </c>
    </row>
    <row r="683" spans="9:10" ht="18.75">
      <c r="I683" s="88">
        <f ca="1">data!CX683</f>
        <v>0</v>
      </c>
      <c r="J683" s="23">
        <f ca="1"/>
        <v>0.11436180576203431</v>
      </c>
    </row>
    <row r="684" spans="9:10" ht="18.75">
      <c r="I684" s="88">
        <f ca="1">data!CX684</f>
        <v>0</v>
      </c>
      <c r="J684" s="23">
        <f ca="1"/>
        <v>8.2226040416957469E-2</v>
      </c>
    </row>
    <row r="685" spans="9:10" ht="18.75">
      <c r="I685" s="88">
        <f ca="1">data!CX685</f>
        <v>0</v>
      </c>
      <c r="J685" s="23">
        <f ca="1"/>
        <v>0.1005048027187448</v>
      </c>
    </row>
    <row r="686" spans="9:10" ht="18.75">
      <c r="I686" s="88">
        <f ca="1">data!CX686</f>
        <v>0</v>
      </c>
      <c r="J686" s="23">
        <f ca="1"/>
        <v>-4.0548167877253974E-2</v>
      </c>
    </row>
    <row r="687" spans="9:10" ht="18.75">
      <c r="I687" s="88">
        <f ca="1">data!CX687</f>
        <v>0</v>
      </c>
      <c r="J687" s="23">
        <f ca="1"/>
        <v>8.3593979099956583E-2</v>
      </c>
    </row>
    <row r="688" spans="9:10" ht="18.75">
      <c r="I688" s="88">
        <f ca="1">data!CX688</f>
        <v>0</v>
      </c>
      <c r="J688" s="23">
        <f ca="1"/>
        <v>0.16915797129445143</v>
      </c>
    </row>
    <row r="689" spans="9:10" ht="18.75">
      <c r="I689" s="88">
        <f ca="1">data!CX689</f>
        <v>0</v>
      </c>
      <c r="J689" s="23">
        <f ca="1"/>
        <v>0.15270205021854399</v>
      </c>
    </row>
    <row r="690" spans="9:10" ht="18.75">
      <c r="I690" s="88">
        <f ca="1">data!CX690</f>
        <v>1</v>
      </c>
      <c r="J690" s="23">
        <f ca="1"/>
        <v>6.2568575362430823E-2</v>
      </c>
    </row>
    <row r="691" spans="9:10" ht="18.75">
      <c r="I691" s="88">
        <f ca="1">data!CX691</f>
        <v>1</v>
      </c>
      <c r="J691" s="23">
        <f ca="1"/>
        <v>6.8778671253879237E-2</v>
      </c>
    </row>
    <row r="692" spans="9:10" ht="18.75">
      <c r="I692" s="88">
        <f ca="1">data!CX692</f>
        <v>0</v>
      </c>
      <c r="J692" s="23">
        <f ca="1"/>
        <v>8.3839006057640622E-2</v>
      </c>
    </row>
    <row r="693" spans="9:10" ht="18.75">
      <c r="I693" s="88">
        <f ca="1">data!CX693</f>
        <v>0</v>
      </c>
      <c r="J693" s="23">
        <f ca="1"/>
        <v>9.3092286378351111E-2</v>
      </c>
    </row>
    <row r="694" spans="9:10" ht="18.75">
      <c r="I694" s="88">
        <f ca="1">data!CX694</f>
        <v>0</v>
      </c>
      <c r="J694" s="23">
        <f ca="1"/>
        <v>4.9469433114325154E-2</v>
      </c>
    </row>
    <row r="695" spans="9:10" ht="18.75">
      <c r="I695" s="88">
        <f ca="1">data!CX695</f>
        <v>0</v>
      </c>
      <c r="J695" s="23">
        <f ca="1"/>
        <v>-1.2340245931256934E-5</v>
      </c>
    </row>
    <row r="696" spans="9:10" ht="18.75">
      <c r="I696" s="88">
        <f ca="1">data!CX696</f>
        <v>0</v>
      </c>
      <c r="J696" s="23">
        <f ca="1"/>
        <v>9.4584086083932983E-2</v>
      </c>
    </row>
    <row r="697" spans="9:10" ht="18.75">
      <c r="I697" s="88">
        <f ca="1">data!CX697</f>
        <v>0</v>
      </c>
      <c r="J697" s="23">
        <f ca="1"/>
        <v>3.7810645671378783E-2</v>
      </c>
    </row>
    <row r="698" spans="9:10" ht="18.75">
      <c r="I698" s="88">
        <f ca="1">data!CX698</f>
        <v>0</v>
      </c>
      <c r="J698" s="23">
        <f ca="1"/>
        <v>0.14926659373993928</v>
      </c>
    </row>
    <row r="699" spans="9:10" ht="18.75">
      <c r="I699" s="88">
        <f ca="1">data!CX699</f>
        <v>0</v>
      </c>
      <c r="J699" s="23">
        <f ca="1"/>
        <v>0.13353754473196794</v>
      </c>
    </row>
    <row r="700" spans="9:10" ht="18.75">
      <c r="I700" s="88">
        <f ca="1">data!CX700</f>
        <v>0</v>
      </c>
      <c r="J700" s="23">
        <f ca="1"/>
        <v>0.1550468273518055</v>
      </c>
    </row>
    <row r="701" spans="9:10" ht="18.75">
      <c r="I701" s="88">
        <f ca="1">data!CX701</f>
        <v>1</v>
      </c>
      <c r="J701" s="23">
        <f ca="1"/>
        <v>8.053289400258562E-2</v>
      </c>
    </row>
    <row r="702" spans="9:10" ht="18.75">
      <c r="I702" s="88">
        <f ca="1">data!CX702</f>
        <v>0</v>
      </c>
      <c r="J702" s="23">
        <f ca="1"/>
        <v>6.7220820292859598E-2</v>
      </c>
    </row>
    <row r="703" spans="9:10" ht="18.75">
      <c r="I703" s="88">
        <f ca="1">data!CX703</f>
        <v>0</v>
      </c>
      <c r="J703" s="23">
        <f ca="1"/>
        <v>2.6535978224551185E-2</v>
      </c>
    </row>
    <row r="704" spans="9:10" ht="18.75">
      <c r="I704" s="88">
        <f ca="1">data!CX704</f>
        <v>0</v>
      </c>
      <c r="J704" s="23">
        <f ca="1"/>
        <v>0.12285985895819365</v>
      </c>
    </row>
    <row r="705" spans="9:10" ht="18.75">
      <c r="I705" s="88">
        <f ca="1">data!CX705</f>
        <v>0</v>
      </c>
      <c r="J705" s="23">
        <f ca="1"/>
        <v>-9.0418950704316027E-3</v>
      </c>
    </row>
    <row r="706" spans="9:10" ht="18.75">
      <c r="I706" s="88">
        <f ca="1">data!CX706</f>
        <v>0</v>
      </c>
      <c r="J706" s="23">
        <f ca="1"/>
        <v>7.2525940164393399E-2</v>
      </c>
    </row>
    <row r="707" spans="9:10" ht="18.75">
      <c r="I707" s="88">
        <f ca="1">data!CX707</f>
        <v>0</v>
      </c>
      <c r="J707" s="23">
        <f ca="1"/>
        <v>5.5973006882287721E-2</v>
      </c>
    </row>
    <row r="708" spans="9:10" ht="18.75">
      <c r="I708" s="88">
        <f ca="1">data!CX708</f>
        <v>0</v>
      </c>
      <c r="J708" s="23">
        <f ca="1"/>
        <v>0.10236599131055102</v>
      </c>
    </row>
    <row r="709" spans="9:10" ht="18.75">
      <c r="I709" s="88">
        <f ca="1">data!CX709</f>
        <v>0</v>
      </c>
      <c r="J709" s="23">
        <f ca="1"/>
        <v>1.8083772015722342E-2</v>
      </c>
    </row>
    <row r="710" spans="9:10" ht="18.75">
      <c r="I710" s="88">
        <f ca="1">data!CX710</f>
        <v>0</v>
      </c>
      <c r="J710" s="23">
        <f ca="1"/>
        <v>5.5422533283458593E-2</v>
      </c>
    </row>
    <row r="711" spans="9:10" ht="18.75">
      <c r="I711" s="88">
        <f ca="1">data!CX711</f>
        <v>0</v>
      </c>
      <c r="J711" s="23">
        <f ca="1"/>
        <v>1.9078815181340671E-2</v>
      </c>
    </row>
    <row r="712" spans="9:10" ht="18.75">
      <c r="I712" s="88">
        <f ca="1">data!CX712</f>
        <v>1</v>
      </c>
      <c r="J712" s="23">
        <f ca="1"/>
        <v>6.7110050725225787E-2</v>
      </c>
    </row>
    <row r="713" spans="9:10" ht="18.75">
      <c r="I713" s="88">
        <f ca="1">data!CX713</f>
        <v>0</v>
      </c>
      <c r="J713" s="23">
        <f ca="1"/>
        <v>-4.8174219061611512E-2</v>
      </c>
    </row>
    <row r="714" spans="9:10" ht="18.75">
      <c r="I714" s="88">
        <f ca="1">data!CX714</f>
        <v>0</v>
      </c>
      <c r="J714" s="23">
        <f ca="1"/>
        <v>4.1027128825089861E-2</v>
      </c>
    </row>
    <row r="715" spans="9:10" ht="18.75">
      <c r="I715" s="88">
        <f ca="1">data!CX715</f>
        <v>0</v>
      </c>
      <c r="J715" s="23">
        <f ca="1"/>
        <v>0.15065843768005996</v>
      </c>
    </row>
    <row r="716" spans="9:10" ht="18.75">
      <c r="I716" s="88">
        <f ca="1">data!CX716</f>
        <v>0</v>
      </c>
      <c r="J716" s="23">
        <f ca="1"/>
        <v>0.14560322815927598</v>
      </c>
    </row>
    <row r="717" spans="9:10" ht="18.75">
      <c r="I717" s="88">
        <f ca="1">data!CX717</f>
        <v>0</v>
      </c>
      <c r="J717" s="23">
        <f ca="1"/>
        <v>-4.3809448999220693E-2</v>
      </c>
    </row>
    <row r="718" spans="9:10" ht="18.75">
      <c r="I718" s="88">
        <f ca="1">data!CX718</f>
        <v>0</v>
      </c>
      <c r="J718" s="23">
        <f ca="1"/>
        <v>5.726458714514579E-2</v>
      </c>
    </row>
    <row r="719" spans="9:10" ht="18.75">
      <c r="I719" s="88">
        <f ca="1">data!CX719</f>
        <v>0</v>
      </c>
      <c r="J719" s="23">
        <f ca="1"/>
        <v>0.17762408529958248</v>
      </c>
    </row>
    <row r="720" spans="9:10" ht="18.75">
      <c r="I720" s="88">
        <f ca="1">data!CX720</f>
        <v>0</v>
      </c>
      <c r="J720" s="23">
        <f ca="1"/>
        <v>0.25857022332115154</v>
      </c>
    </row>
    <row r="721" spans="9:10" ht="18.75">
      <c r="I721" s="88">
        <f ca="1">data!CX721</f>
        <v>0</v>
      </c>
      <c r="J721" s="23">
        <f ca="1"/>
        <v>9.4261574471181511E-2</v>
      </c>
    </row>
    <row r="722" spans="9:10" ht="18.75">
      <c r="I722" s="88">
        <f ca="1">data!CX722</f>
        <v>0</v>
      </c>
      <c r="J722" s="23">
        <f ca="1"/>
        <v>0.16878911572262748</v>
      </c>
    </row>
    <row r="723" spans="9:10" ht="18.75">
      <c r="I723" s="88">
        <f ca="1">data!CX723</f>
        <v>1</v>
      </c>
      <c r="J723" s="23">
        <f ca="1"/>
        <v>0.24620377540769228</v>
      </c>
    </row>
    <row r="724" spans="9:10" ht="18.75">
      <c r="I724" s="88">
        <f ca="1">data!CX724</f>
        <v>0</v>
      </c>
      <c r="J724" s="23">
        <f ca="1"/>
        <v>0.41875169676522939</v>
      </c>
    </row>
    <row r="725" spans="9:10" ht="18.75">
      <c r="I725" s="88">
        <f ca="1">data!CX725</f>
        <v>0</v>
      </c>
      <c r="J725" s="23">
        <f ca="1"/>
        <v>0.21820887158583321</v>
      </c>
    </row>
    <row r="726" spans="9:10" ht="18.75">
      <c r="I726" s="88">
        <f ca="1">data!CX726</f>
        <v>0</v>
      </c>
      <c r="J726" s="23">
        <f ca="1"/>
        <v>0.25931447247320522</v>
      </c>
    </row>
    <row r="727" spans="9:10" ht="18.75">
      <c r="I727" s="88">
        <f ca="1">data!CX727</f>
        <v>1</v>
      </c>
      <c r="J727" s="23">
        <f ca="1"/>
        <v>0.21960486185676192</v>
      </c>
    </row>
    <row r="728" spans="9:10" ht="18.75">
      <c r="I728" s="88">
        <f ca="1">data!CX728</f>
        <v>1</v>
      </c>
      <c r="J728" s="23">
        <f ca="1"/>
        <v>0.28545361337662811</v>
      </c>
    </row>
    <row r="729" spans="9:10" ht="18.75">
      <c r="I729" s="88">
        <f ca="1">data!CX729</f>
        <v>0</v>
      </c>
      <c r="J729" s="23">
        <f ca="1"/>
        <v>0.18805076949130678</v>
      </c>
    </row>
    <row r="730" spans="9:10" ht="18.75">
      <c r="I730" s="88">
        <f ca="1">data!CX730</f>
        <v>0</v>
      </c>
      <c r="J730" s="23">
        <f ca="1"/>
        <v>0.15099665889972641</v>
      </c>
    </row>
    <row r="731" spans="9:10" ht="18.75">
      <c r="I731" s="88">
        <f ca="1">data!CX731</f>
        <v>1</v>
      </c>
      <c r="J731" s="23">
        <f ca="1"/>
        <v>0.18364345544480687</v>
      </c>
    </row>
    <row r="732" spans="9:10" ht="18.75">
      <c r="I732" s="88">
        <f ca="1">data!CX732</f>
        <v>0</v>
      </c>
      <c r="J732" s="23">
        <f ca="1"/>
        <v>0.21116161178989604</v>
      </c>
    </row>
    <row r="733" spans="9:10" ht="18.75">
      <c r="I733" s="88">
        <f ca="1">data!CX733</f>
        <v>1</v>
      </c>
      <c r="J733" s="23">
        <f ca="1"/>
        <v>0.22376950805810014</v>
      </c>
    </row>
    <row r="734" spans="9:10" ht="18.75">
      <c r="I734" s="88">
        <f ca="1">data!CX734</f>
        <v>0</v>
      </c>
      <c r="J734" s="23">
        <f ca="1"/>
        <v>0.20637572551287361</v>
      </c>
    </row>
    <row r="735" spans="9:10" ht="18.75">
      <c r="I735" s="88">
        <f ca="1">data!CX735</f>
        <v>0</v>
      </c>
      <c r="J735" s="23">
        <f ca="1"/>
        <v>0.27925248382002987</v>
      </c>
    </row>
    <row r="736" spans="9:10" ht="18.75">
      <c r="I736" s="88">
        <f ca="1">data!CX736</f>
        <v>0</v>
      </c>
      <c r="J736" s="23">
        <f ca="1"/>
        <v>0.28527821614374793</v>
      </c>
    </row>
    <row r="737" spans="9:10" ht="18.75">
      <c r="I737" s="88">
        <f ca="1">data!CX737</f>
        <v>0</v>
      </c>
      <c r="J737" s="23">
        <f ca="1"/>
        <v>2.5953320224109198E-2</v>
      </c>
    </row>
    <row r="738" spans="9:10" ht="18.75">
      <c r="I738" s="88">
        <f ca="1">data!CX738</f>
        <v>0</v>
      </c>
      <c r="J738" s="23">
        <f ca="1"/>
        <v>0.18531573542814564</v>
      </c>
    </row>
    <row r="739" spans="9:10" ht="18.75">
      <c r="I739" s="88">
        <f ca="1">data!CX739</f>
        <v>0</v>
      </c>
      <c r="J739" s="23">
        <f ca="1"/>
        <v>0.23099298167310692</v>
      </c>
    </row>
    <row r="740" spans="9:10" ht="18.75">
      <c r="I740" s="88">
        <f ca="1">data!CX740</f>
        <v>1</v>
      </c>
      <c r="J740" s="23">
        <f ca="1"/>
        <v>0.15817641120954018</v>
      </c>
    </row>
    <row r="741" spans="9:10" ht="18.75">
      <c r="I741" s="88">
        <f ca="1">data!CX741</f>
        <v>0</v>
      </c>
      <c r="J741" s="23">
        <f ca="1"/>
        <v>0.21827941121171052</v>
      </c>
    </row>
    <row r="742" spans="9:10" ht="18.75">
      <c r="I742" s="88">
        <f ca="1">data!CX742</f>
        <v>0</v>
      </c>
      <c r="J742" s="23">
        <f ca="1"/>
        <v>0.26358406886522079</v>
      </c>
    </row>
    <row r="743" spans="9:10" ht="18.75">
      <c r="I743" s="88">
        <f ca="1">data!CX743</f>
        <v>0</v>
      </c>
      <c r="J743" s="23">
        <f ca="1"/>
        <v>0.14144939602219367</v>
      </c>
    </row>
    <row r="744" spans="9:10" ht="18.75">
      <c r="I744" s="88">
        <f ca="1">data!CX744</f>
        <v>0</v>
      </c>
      <c r="J744" s="23">
        <f ca="1"/>
        <v>0.13010524993539599</v>
      </c>
    </row>
    <row r="745" spans="9:10" ht="18.75">
      <c r="I745" s="88">
        <f ca="1">data!CX745</f>
        <v>0</v>
      </c>
      <c r="J745" s="23">
        <f ca="1"/>
        <v>0.11967790772013191</v>
      </c>
    </row>
    <row r="746" spans="9:10" ht="18.75">
      <c r="I746" s="88">
        <f ca="1">data!CX746</f>
        <v>1</v>
      </c>
      <c r="J746" s="23">
        <f ca="1"/>
        <v>0.17215007783527311</v>
      </c>
    </row>
    <row r="747" spans="9:10" ht="18.75">
      <c r="I747" s="88">
        <f ca="1">data!CX747</f>
        <v>0</v>
      </c>
      <c r="J747" s="23">
        <f ca="1"/>
        <v>0.28765838595164339</v>
      </c>
    </row>
    <row r="748" spans="9:10" ht="18.75">
      <c r="I748" s="88">
        <f ca="1">data!CX748</f>
        <v>0</v>
      </c>
      <c r="J748" s="23">
        <f ca="1"/>
        <v>0.29088531820752972</v>
      </c>
    </row>
    <row r="749" spans="9:10" ht="18.75">
      <c r="I749" s="88">
        <f ca="1">data!CX749</f>
        <v>0</v>
      </c>
      <c r="J749" s="23">
        <f ca="1"/>
        <v>0.22548058282016264</v>
      </c>
    </row>
    <row r="750" spans="9:10" ht="18.75">
      <c r="I750" s="88">
        <f ca="1">data!CX750</f>
        <v>0</v>
      </c>
      <c r="J750" s="23">
        <f ca="1"/>
        <v>0.12142352166947208</v>
      </c>
    </row>
    <row r="751" spans="9:10" ht="18.75">
      <c r="I751" s="88">
        <f ca="1">data!CX751</f>
        <v>0</v>
      </c>
      <c r="J751" s="23">
        <f ca="1"/>
        <v>0.19143197889965008</v>
      </c>
    </row>
    <row r="752" spans="9:10" ht="18.75">
      <c r="I752" s="88">
        <f ca="1">data!CX752</f>
        <v>0</v>
      </c>
      <c r="J752" s="23">
        <f ca="1"/>
        <v>0.24095295057140476</v>
      </c>
    </row>
    <row r="753" spans="9:10" ht="18.75">
      <c r="I753" s="88">
        <f ca="1">data!CX753</f>
        <v>1</v>
      </c>
      <c r="J753" s="23">
        <f ca="1"/>
        <v>0.25693103018821606</v>
      </c>
    </row>
    <row r="754" spans="9:10" ht="18.75">
      <c r="I754" s="88">
        <f ca="1">data!CX754</f>
        <v>0</v>
      </c>
      <c r="J754" s="23">
        <f ca="1"/>
        <v>0.14955085437140139</v>
      </c>
    </row>
    <row r="755" spans="9:10" ht="18.75">
      <c r="I755" s="88">
        <f ca="1">data!CX755</f>
        <v>0</v>
      </c>
      <c r="J755" s="23">
        <f ca="1"/>
        <v>0.15204400365330786</v>
      </c>
    </row>
    <row r="756" spans="9:10" ht="18.75">
      <c r="I756" s="88">
        <f ca="1">data!CX756</f>
        <v>1</v>
      </c>
      <c r="J756" s="23">
        <f ca="1"/>
        <v>0.28161010901538169</v>
      </c>
    </row>
    <row r="757" spans="9:10" ht="18.75">
      <c r="I757" s="88">
        <f ca="1">data!CX757</f>
        <v>1</v>
      </c>
      <c r="J757" s="23">
        <f ca="1"/>
        <v>0.11687526382339103</v>
      </c>
    </row>
    <row r="758" spans="9:10" ht="18.75">
      <c r="I758" s="88">
        <f ca="1">data!CX758</f>
        <v>0</v>
      </c>
      <c r="J758" s="23">
        <f ca="1"/>
        <v>-6.1411834554524786E-2</v>
      </c>
    </row>
    <row r="759" spans="9:10" ht="18.75">
      <c r="I759" s="88">
        <f ca="1">data!CX759</f>
        <v>0</v>
      </c>
      <c r="J759" s="23">
        <f ca="1"/>
        <v>0.28936806399780046</v>
      </c>
    </row>
    <row r="760" spans="9:10" ht="18.75">
      <c r="I760" s="88">
        <f ca="1">data!CX760</f>
        <v>1</v>
      </c>
      <c r="J760" s="23">
        <f ca="1"/>
        <v>0.18637945226350527</v>
      </c>
    </row>
    <row r="761" spans="9:10" ht="18.75">
      <c r="I761" s="88">
        <f ca="1">data!CX761</f>
        <v>1</v>
      </c>
      <c r="J761" s="23">
        <f ca="1"/>
        <v>0.23230674852615132</v>
      </c>
    </row>
    <row r="762" spans="9:10" ht="18.75">
      <c r="I762" s="88">
        <f ca="1">data!CX762</f>
        <v>0</v>
      </c>
      <c r="J762" s="23">
        <f ca="1"/>
        <v>0.18089770638530178</v>
      </c>
    </row>
    <row r="763" spans="9:10" ht="18.75">
      <c r="I763" s="88">
        <f ca="1">data!CX763</f>
        <v>0</v>
      </c>
      <c r="J763" s="23">
        <f ca="1"/>
        <v>0.14202562367033353</v>
      </c>
    </row>
    <row r="764" spans="9:10" ht="18.75">
      <c r="I764" s="88">
        <f ca="1">data!CX764</f>
        <v>0</v>
      </c>
      <c r="J764" s="23">
        <f ca="1"/>
        <v>0.21798676053814614</v>
      </c>
    </row>
    <row r="765" spans="9:10" ht="18.75">
      <c r="I765" s="88">
        <f ca="1">data!CX765</f>
        <v>0</v>
      </c>
      <c r="J765" s="23">
        <f ca="1"/>
        <v>0.11560331989658097</v>
      </c>
    </row>
    <row r="766" spans="9:10" ht="18.75">
      <c r="I766" s="88">
        <f ca="1">data!CX766</f>
        <v>1</v>
      </c>
      <c r="J766" s="23">
        <f ca="1"/>
        <v>8.4948721086755788E-2</v>
      </c>
    </row>
    <row r="767" spans="9:10" ht="18.75">
      <c r="I767" s="88">
        <f ca="1">data!CX767</f>
        <v>1</v>
      </c>
      <c r="J767" s="23">
        <f ca="1"/>
        <v>0.20667586270234078</v>
      </c>
    </row>
    <row r="768" spans="9:10" ht="18.75">
      <c r="I768" s="88">
        <f ca="1">data!CX768</f>
        <v>1</v>
      </c>
      <c r="J768" s="23">
        <f ca="1"/>
        <v>0.16220870121321726</v>
      </c>
    </row>
    <row r="769" spans="9:10" ht="18.75">
      <c r="I769" s="88">
        <f ca="1">data!CX769</f>
        <v>1</v>
      </c>
      <c r="J769" s="23">
        <f ca="1"/>
        <v>0.23193354999054852</v>
      </c>
    </row>
    <row r="770" spans="9:10" ht="18.75">
      <c r="I770" s="88">
        <f ca="1">data!CX770</f>
        <v>0</v>
      </c>
      <c r="J770" s="23">
        <f ca="1"/>
        <v>6.1214846645282026E-2</v>
      </c>
    </row>
    <row r="771" spans="9:10" ht="18.75">
      <c r="I771" s="88">
        <f ca="1">data!CX771</f>
        <v>0</v>
      </c>
      <c r="J771" s="23">
        <f ca="1"/>
        <v>0.17866420974626979</v>
      </c>
    </row>
    <row r="772" spans="9:10" ht="18.75">
      <c r="I772" s="88">
        <f ca="1">data!CX772</f>
        <v>1</v>
      </c>
      <c r="J772" s="23">
        <f ca="1"/>
        <v>0.21698527232473117</v>
      </c>
    </row>
    <row r="773" spans="9:10" ht="18.75">
      <c r="I773" s="88">
        <f ca="1">data!CX773</f>
        <v>0</v>
      </c>
      <c r="J773" s="23">
        <f ca="1"/>
        <v>0.12759110435599444</v>
      </c>
    </row>
    <row r="774" spans="9:10" ht="18.75">
      <c r="I774" s="88">
        <f ca="1">data!CX774</f>
        <v>0</v>
      </c>
      <c r="J774" s="23">
        <f ca="1"/>
        <v>0.17869232074000121</v>
      </c>
    </row>
    <row r="775" spans="9:10" ht="18.75">
      <c r="I775" s="88">
        <f ca="1">data!CX775</f>
        <v>1</v>
      </c>
      <c r="J775" s="23">
        <f ca="1"/>
        <v>0.22520209158692628</v>
      </c>
    </row>
    <row r="776" spans="9:10" ht="18.75">
      <c r="I776" s="88">
        <f ca="1">data!CX776</f>
        <v>0</v>
      </c>
      <c r="J776" s="23">
        <f ca="1"/>
        <v>0.2041288202283302</v>
      </c>
    </row>
    <row r="777" spans="9:10" ht="18.75">
      <c r="I777" s="88">
        <f ca="1">data!CX777</f>
        <v>0</v>
      </c>
      <c r="J777" s="23">
        <f ca="1"/>
        <v>0.18691689098771902</v>
      </c>
    </row>
    <row r="778" spans="9:10" ht="18.75">
      <c r="I778" s="88">
        <f ca="1">data!CX778</f>
        <v>0</v>
      </c>
      <c r="J778" s="23">
        <f ca="1"/>
        <v>0.19225966629754643</v>
      </c>
    </row>
    <row r="779" spans="9:10" ht="18.75">
      <c r="I779" s="88">
        <f ca="1">data!CX779</f>
        <v>0</v>
      </c>
      <c r="J779" s="23">
        <f ca="1"/>
        <v>0.25165984908778999</v>
      </c>
    </row>
    <row r="780" spans="9:10" ht="18.75">
      <c r="I780" s="88">
        <f ca="1">data!CX780</f>
        <v>0</v>
      </c>
      <c r="J780" s="23">
        <f ca="1"/>
        <v>0.1333485463527205</v>
      </c>
    </row>
    <row r="781" spans="9:10" ht="18.75">
      <c r="I781" s="88">
        <f ca="1">data!CX781</f>
        <v>1</v>
      </c>
      <c r="J781" s="23">
        <f ca="1"/>
        <v>0.13918563366144157</v>
      </c>
    </row>
    <row r="782" spans="9:10" ht="18.75">
      <c r="I782" s="88">
        <f ca="1">data!CX782</f>
        <v>0</v>
      </c>
      <c r="J782" s="23">
        <f ca="1"/>
        <v>0.16291164822598544</v>
      </c>
    </row>
    <row r="783" spans="9:10" ht="18.75">
      <c r="I783" s="88">
        <f ca="1">data!CX783</f>
        <v>0</v>
      </c>
      <c r="J783" s="23">
        <f ca="1"/>
        <v>8.4610646375658793E-2</v>
      </c>
    </row>
    <row r="784" spans="9:10" ht="18.75">
      <c r="I784" s="88">
        <f ca="1">data!CX784</f>
        <v>0</v>
      </c>
      <c r="J784" s="23">
        <f ca="1"/>
        <v>0.10731512614970565</v>
      </c>
    </row>
    <row r="785" spans="9:10" ht="18.75">
      <c r="I785" s="88">
        <f ca="1">data!CX785</f>
        <v>0</v>
      </c>
      <c r="J785" s="23">
        <f ca="1"/>
        <v>0.13176956505334869</v>
      </c>
    </row>
    <row r="786" spans="9:10" ht="18.75">
      <c r="I786" s="88">
        <f ca="1">data!CX786</f>
        <v>0</v>
      </c>
      <c r="J786" s="23">
        <f ca="1"/>
        <v>0.290519629380801</v>
      </c>
    </row>
    <row r="787" spans="9:10" ht="18.75">
      <c r="I787" s="88">
        <f ca="1">data!CX787</f>
        <v>0</v>
      </c>
      <c r="J787" s="23">
        <f ca="1"/>
        <v>0.23850492645493598</v>
      </c>
    </row>
    <row r="788" spans="9:10" ht="18.75">
      <c r="I788" s="88">
        <f ca="1">data!CX788</f>
        <v>0</v>
      </c>
      <c r="J788" s="23">
        <f ca="1"/>
        <v>6.6859407254680508E-2</v>
      </c>
    </row>
    <row r="789" spans="9:10" ht="18.75">
      <c r="I789" s="88">
        <f ca="1">data!CX789</f>
        <v>0</v>
      </c>
      <c r="J789" s="23">
        <f ca="1"/>
        <v>0.18851309792682328</v>
      </c>
    </row>
    <row r="790" spans="9:10" ht="18.75">
      <c r="I790" s="88">
        <f ca="1">data!CX790</f>
        <v>0</v>
      </c>
      <c r="J790" s="23">
        <f ca="1"/>
        <v>0.20197989250866197</v>
      </c>
    </row>
    <row r="791" spans="9:10" ht="18.75">
      <c r="I791" s="88">
        <f ca="1">data!CX791</f>
        <v>0</v>
      </c>
      <c r="J791" s="23">
        <f ca="1"/>
        <v>0.19080209171288892</v>
      </c>
    </row>
    <row r="792" spans="9:10" ht="18.75">
      <c r="I792" s="88">
        <f ca="1">data!CX792</f>
        <v>0</v>
      </c>
      <c r="J792" s="23">
        <f ca="1"/>
        <v>0.16123744626346689</v>
      </c>
    </row>
    <row r="793" spans="9:10" ht="18.75">
      <c r="I793" s="88">
        <f ca="1">data!CX793</f>
        <v>0</v>
      </c>
      <c r="J793" s="23">
        <f ca="1"/>
        <v>0.12474477104895269</v>
      </c>
    </row>
    <row r="794" spans="9:10" ht="18.75">
      <c r="I794" s="88">
        <f ca="1">data!CX794</f>
        <v>0</v>
      </c>
      <c r="J794" s="23">
        <f ca="1"/>
        <v>0.16130779318240057</v>
      </c>
    </row>
    <row r="795" spans="9:10" ht="18.75">
      <c r="I795" s="88">
        <f ca="1">data!CX795</f>
        <v>0</v>
      </c>
      <c r="J795" s="23">
        <f ca="1"/>
        <v>0.2039750870429286</v>
      </c>
    </row>
    <row r="796" spans="9:10" ht="18.75">
      <c r="I796" s="88">
        <f ca="1">data!CX796</f>
        <v>0</v>
      </c>
      <c r="J796" s="23">
        <f ca="1"/>
        <v>0.13322012660069024</v>
      </c>
    </row>
    <row r="797" spans="9:10" ht="18.75">
      <c r="I797" s="88">
        <f ca="1">data!CX797</f>
        <v>0</v>
      </c>
      <c r="J797" s="23">
        <f ca="1"/>
        <v>0.11794215668209891</v>
      </c>
    </row>
    <row r="798" spans="9:10" ht="18.75">
      <c r="I798" s="88">
        <f ca="1">data!CX798</f>
        <v>0</v>
      </c>
      <c r="J798" s="23">
        <f ca="1"/>
        <v>0.23043822806152217</v>
      </c>
    </row>
    <row r="799" spans="9:10" ht="18.75">
      <c r="I799" s="88">
        <f ca="1">data!CX799</f>
        <v>0</v>
      </c>
      <c r="J799" s="23">
        <f ca="1"/>
        <v>0.17255766530753694</v>
      </c>
    </row>
    <row r="800" spans="9:10" ht="18.75">
      <c r="I800" s="88">
        <f ca="1">data!CX800</f>
        <v>0</v>
      </c>
      <c r="J800" s="23">
        <f ca="1"/>
        <v>0.19534115824576986</v>
      </c>
    </row>
    <row r="801" spans="9:10" ht="18.75">
      <c r="I801" s="88">
        <f ca="1">data!CX801</f>
        <v>0</v>
      </c>
      <c r="J801" s="23">
        <f ca="1"/>
        <v>0.35127848445722837</v>
      </c>
    </row>
    <row r="802" spans="9:10" ht="18.75">
      <c r="I802" s="88">
        <f ca="1">data!CX802</f>
        <v>0</v>
      </c>
      <c r="J802" s="23">
        <f ca="1"/>
        <v>0.30142068566284541</v>
      </c>
    </row>
    <row r="803" spans="9:10" ht="18.75">
      <c r="I803" s="88">
        <f ca="1">data!CX803</f>
        <v>0</v>
      </c>
      <c r="J803" s="23">
        <f ca="1"/>
        <v>0.20132294954814278</v>
      </c>
    </row>
    <row r="804" spans="9:10" ht="18.75">
      <c r="I804" s="88">
        <f ca="1">data!CX804</f>
        <v>0</v>
      </c>
      <c r="J804" s="23">
        <f ca="1"/>
        <v>0.15009763752733105</v>
      </c>
    </row>
    <row r="805" spans="9:10" ht="18.75">
      <c r="I805" s="88">
        <f ca="1">data!CX805</f>
        <v>1</v>
      </c>
      <c r="J805" s="23">
        <f ca="1"/>
        <v>0.13801250752302163</v>
      </c>
    </row>
    <row r="806" spans="9:10" ht="18.75">
      <c r="I806" s="88">
        <f ca="1">data!CX806</f>
        <v>0</v>
      </c>
      <c r="J806" s="23">
        <f ca="1"/>
        <v>0.17697576283185912</v>
      </c>
    </row>
    <row r="807" spans="9:10" ht="18.75">
      <c r="I807" s="88">
        <f ca="1">data!CX807</f>
        <v>0</v>
      </c>
      <c r="J807" s="23">
        <f ca="1"/>
        <v>0.16366996640480194</v>
      </c>
    </row>
    <row r="808" spans="9:10" ht="18.75">
      <c r="I808" s="88">
        <f ca="1">data!CX808</f>
        <v>0</v>
      </c>
      <c r="J808" s="23">
        <f ca="1"/>
        <v>0.20326458363008071</v>
      </c>
    </row>
    <row r="809" spans="9:10" ht="18.75">
      <c r="I809" s="88">
        <f ca="1">data!CX809</f>
        <v>0</v>
      </c>
      <c r="J809" s="23">
        <f ca="1"/>
        <v>7.2105203612298815E-2</v>
      </c>
    </row>
    <row r="810" spans="9:10" ht="18.75">
      <c r="I810" s="88">
        <f ca="1">data!CX810</f>
        <v>0</v>
      </c>
      <c r="J810" s="23">
        <f ca="1"/>
        <v>0.13716318720886472</v>
      </c>
    </row>
    <row r="811" spans="9:10" ht="18.75">
      <c r="I811" s="88">
        <f ca="1">data!CX811</f>
        <v>0</v>
      </c>
      <c r="J811" s="23">
        <f ca="1"/>
        <v>0.12619534984503858</v>
      </c>
    </row>
    <row r="812" spans="9:10" ht="18.75">
      <c r="I812" s="88">
        <f ca="1">data!CX812</f>
        <v>0</v>
      </c>
      <c r="J812" s="23">
        <f ca="1"/>
        <v>9.9923941200177585E-2</v>
      </c>
    </row>
    <row r="813" spans="9:10" ht="18.75">
      <c r="I813" s="88">
        <f ca="1">data!CX813</f>
        <v>0</v>
      </c>
      <c r="J813" s="23">
        <f ca="1"/>
        <v>0.18162104136366766</v>
      </c>
    </row>
    <row r="814" spans="9:10" ht="18.75">
      <c r="I814" s="88">
        <f ca="1">data!CX814</f>
        <v>0</v>
      </c>
      <c r="J814" s="23">
        <f ca="1"/>
        <v>0.27869897033366237</v>
      </c>
    </row>
    <row r="815" spans="9:10" ht="18.75">
      <c r="I815" s="88">
        <f ca="1">data!CX815</f>
        <v>1</v>
      </c>
      <c r="J815" s="23">
        <f ca="1"/>
        <v>0.3353935032577966</v>
      </c>
    </row>
    <row r="816" spans="9:10" ht="18.75">
      <c r="I816" s="88">
        <f ca="1">data!CX816</f>
        <v>0</v>
      </c>
      <c r="J816" s="23">
        <f ca="1"/>
        <v>0.19188133817937347</v>
      </c>
    </row>
    <row r="817" spans="9:10" ht="18.75">
      <c r="I817" s="88">
        <f ca="1">data!CX817</f>
        <v>0</v>
      </c>
      <c r="J817" s="23">
        <f ca="1"/>
        <v>0.17293951584378939</v>
      </c>
    </row>
    <row r="818" spans="9:10" ht="18.75">
      <c r="I818" s="88">
        <f ca="1">data!CX818</f>
        <v>0</v>
      </c>
      <c r="J818" s="23">
        <f ca="1"/>
        <v>0.21324993789402399</v>
      </c>
    </row>
    <row r="819" spans="9:10" ht="18.75">
      <c r="I819" s="88">
        <f ca="1">data!CX819</f>
        <v>0</v>
      </c>
      <c r="J819" s="23">
        <f ca="1"/>
        <v>0.12516685735390776</v>
      </c>
    </row>
    <row r="820" spans="9:10" ht="18.75">
      <c r="I820" s="88">
        <f ca="1">data!CX820</f>
        <v>0</v>
      </c>
      <c r="J820" s="23">
        <f ca="1"/>
        <v>0.19932694007594515</v>
      </c>
    </row>
    <row r="821" spans="9:10" ht="18.75">
      <c r="I821" s="88">
        <f ca="1">data!CX821</f>
        <v>0</v>
      </c>
      <c r="J821" s="23">
        <f ca="1"/>
        <v>0.11163533687770763</v>
      </c>
    </row>
    <row r="822" spans="9:10" ht="18.75">
      <c r="I822" s="88">
        <f ca="1">data!CX822</f>
        <v>0</v>
      </c>
      <c r="J822" s="23">
        <f ca="1"/>
        <v>-2.445718158181483E-2</v>
      </c>
    </row>
    <row r="823" spans="9:10" ht="18.75">
      <c r="I823" s="88">
        <f ca="1">data!CX823</f>
        <v>0</v>
      </c>
      <c r="J823" s="23">
        <f ca="1"/>
        <v>0.12169341234610928</v>
      </c>
    </row>
    <row r="824" spans="9:10" ht="18.75">
      <c r="I824" s="88">
        <f ca="1">data!CX824</f>
        <v>0</v>
      </c>
      <c r="J824" s="23">
        <f ca="1"/>
        <v>-6.0770700821120363E-3</v>
      </c>
    </row>
    <row r="825" spans="9:10" ht="18.75">
      <c r="I825" s="88">
        <f ca="1">data!CX825</f>
        <v>0</v>
      </c>
      <c r="J825" s="23">
        <f ca="1"/>
        <v>0.14547534803672199</v>
      </c>
    </row>
    <row r="826" spans="9:10" ht="18.75">
      <c r="I826" s="88">
        <f ca="1">data!CX826</f>
        <v>0</v>
      </c>
      <c r="J826" s="23">
        <f ca="1"/>
        <v>0.24329723309599466</v>
      </c>
    </row>
    <row r="827" spans="9:10" ht="18.75">
      <c r="I827" s="88">
        <f ca="1">data!CX827</f>
        <v>0</v>
      </c>
      <c r="J827" s="23">
        <f ca="1"/>
        <v>-9.5962865888553281E-2</v>
      </c>
    </row>
    <row r="828" spans="9:10" ht="18.75">
      <c r="I828" s="88">
        <f ca="1">data!CX828</f>
        <v>0</v>
      </c>
      <c r="J828" s="23">
        <f ca="1"/>
        <v>0.21700410692758892</v>
      </c>
    </row>
    <row r="829" spans="9:10" ht="18.75">
      <c r="I829" s="88">
        <f ca="1">data!CX829</f>
        <v>1</v>
      </c>
      <c r="J829" s="23">
        <f ca="1"/>
        <v>0.18329701602102821</v>
      </c>
    </row>
    <row r="830" spans="9:10" ht="18.75">
      <c r="I830" s="88">
        <f ca="1">data!CX830</f>
        <v>0</v>
      </c>
      <c r="J830" s="23">
        <f ca="1"/>
        <v>0.31118725040331613</v>
      </c>
    </row>
    <row r="831" spans="9:10" ht="18.75">
      <c r="I831" s="88">
        <f ca="1">data!CX831</f>
        <v>1</v>
      </c>
      <c r="J831" s="23">
        <f ca="1"/>
        <v>9.878435256122281E-2</v>
      </c>
    </row>
    <row r="832" spans="9:10" ht="18.75">
      <c r="I832" s="88">
        <f ca="1">data!CX832</f>
        <v>0</v>
      </c>
      <c r="J832" s="23">
        <f ca="1"/>
        <v>0.13246535683178212</v>
      </c>
    </row>
    <row r="833" spans="9:10" ht="18.75">
      <c r="I833" s="88">
        <f ca="1">data!CX833</f>
        <v>0</v>
      </c>
      <c r="J833" s="23">
        <f ca="1"/>
        <v>0.16335746186653188</v>
      </c>
    </row>
    <row r="834" spans="9:10" ht="18.75">
      <c r="I834" s="88">
        <f ca="1">data!CX834</f>
        <v>1</v>
      </c>
      <c r="J834" s="23">
        <f ca="1"/>
        <v>0.25791876427320815</v>
      </c>
    </row>
    <row r="835" spans="9:10" ht="18.75">
      <c r="I835" s="88">
        <f ca="1">data!CX835</f>
        <v>0</v>
      </c>
      <c r="J835" s="23">
        <f ca="1"/>
        <v>7.6979747142598642E-2</v>
      </c>
    </row>
    <row r="836" spans="9:10" ht="18.75">
      <c r="I836" s="88">
        <f ca="1">data!CX836</f>
        <v>0</v>
      </c>
      <c r="J836" s="23">
        <f ca="1"/>
        <v>0.16617007058101679</v>
      </c>
    </row>
    <row r="837" spans="9:10" ht="18.75">
      <c r="I837" s="88">
        <f ca="1">data!CX837</f>
        <v>0</v>
      </c>
      <c r="J837" s="23">
        <f ca="1"/>
        <v>0.12561239562544962</v>
      </c>
    </row>
    <row r="838" spans="9:10" ht="18.75">
      <c r="I838" s="88">
        <f ca="1">data!CX838</f>
        <v>0</v>
      </c>
      <c r="J838" s="23">
        <f ca="1"/>
        <v>0.12074119611296187</v>
      </c>
    </row>
    <row r="839" spans="9:10" ht="18.75">
      <c r="I839" s="88">
        <f ca="1">data!CX839</f>
        <v>0</v>
      </c>
      <c r="J839" s="23">
        <f ca="1"/>
        <v>0.15884668558403253</v>
      </c>
    </row>
    <row r="840" spans="9:10" ht="18.75">
      <c r="I840" s="88">
        <f ca="1">data!CX840</f>
        <v>0</v>
      </c>
      <c r="J840" s="23">
        <f ca="1"/>
        <v>0.21359331059602368</v>
      </c>
    </row>
    <row r="841" spans="9:10" ht="18.75">
      <c r="I841" s="88">
        <f ca="1">data!CX841</f>
        <v>0</v>
      </c>
      <c r="J841" s="23">
        <f ca="1"/>
        <v>0.18195815334795032</v>
      </c>
    </row>
    <row r="842" spans="9:10" ht="18.75">
      <c r="I842" s="88">
        <f ca="1">data!CX842</f>
        <v>1</v>
      </c>
      <c r="J842" s="23">
        <f ca="1"/>
        <v>0.10608211602564756</v>
      </c>
    </row>
    <row r="843" spans="9:10" ht="18.75">
      <c r="I843" s="88">
        <f ca="1">data!CX843</f>
        <v>0</v>
      </c>
      <c r="J843" s="23">
        <f ca="1"/>
        <v>0.14645415341757623</v>
      </c>
    </row>
    <row r="844" spans="9:10" ht="18.75">
      <c r="I844" s="88">
        <f ca="1">data!CX844</f>
        <v>0</v>
      </c>
      <c r="J844" s="23">
        <f ca="1"/>
        <v>0.135074768543723</v>
      </c>
    </row>
    <row r="845" spans="9:10" ht="18.75">
      <c r="I845" s="88">
        <f ca="1">data!CX845</f>
        <v>0</v>
      </c>
      <c r="J845" s="23">
        <f ca="1"/>
        <v>0.15179723041460094</v>
      </c>
    </row>
    <row r="846" spans="9:10" ht="18.75">
      <c r="I846" s="88">
        <f ca="1">data!CX846</f>
        <v>0</v>
      </c>
      <c r="J846" s="23">
        <f ca="1"/>
        <v>0.12303942717340688</v>
      </c>
    </row>
    <row r="847" spans="9:10" ht="18.75">
      <c r="I847" s="88">
        <f ca="1">data!CX847</f>
        <v>0</v>
      </c>
      <c r="J847" s="23">
        <f ca="1"/>
        <v>0.15799690429665944</v>
      </c>
    </row>
    <row r="848" spans="9:10" ht="18.75">
      <c r="I848" s="88">
        <f ca="1">data!CX848</f>
        <v>0</v>
      </c>
      <c r="J848" s="23">
        <f ca="1"/>
        <v>9.6976559562676173E-2</v>
      </c>
    </row>
    <row r="849" spans="9:10" ht="18.75">
      <c r="I849" s="88">
        <f ca="1">data!CX849</f>
        <v>0</v>
      </c>
      <c r="J849" s="23">
        <f ca="1"/>
        <v>0.20173803055130185</v>
      </c>
    </row>
    <row r="850" spans="9:10" ht="18.75">
      <c r="I850" s="88">
        <f ca="1">data!CX850</f>
        <v>0</v>
      </c>
      <c r="J850" s="23">
        <f ca="1"/>
        <v>1.319166808976107E-2</v>
      </c>
    </row>
    <row r="851" spans="9:10" ht="18.75">
      <c r="I851" s="88">
        <f ca="1">data!CX851</f>
        <v>0</v>
      </c>
      <c r="J851" s="23">
        <f ca="1"/>
        <v>0.27074213841114059</v>
      </c>
    </row>
    <row r="852" spans="9:10" ht="18.75">
      <c r="I852" s="88">
        <f ca="1">data!CX852</f>
        <v>0</v>
      </c>
      <c r="J852" s="23">
        <f ca="1"/>
        <v>9.3437463171706328E-2</v>
      </c>
    </row>
    <row r="853" spans="9:10" ht="18.75">
      <c r="I853" s="88">
        <f ca="1">data!CX853</f>
        <v>0</v>
      </c>
      <c r="J853" s="23">
        <f ca="1"/>
        <v>0.26281454671641075</v>
      </c>
    </row>
    <row r="854" spans="9:10" ht="18.75">
      <c r="I854" s="88">
        <f ca="1">data!CX854</f>
        <v>0</v>
      </c>
      <c r="J854" s="23">
        <f ca="1"/>
        <v>0.1505973157849361</v>
      </c>
    </row>
    <row r="855" spans="9:10" ht="18.75">
      <c r="I855" s="88">
        <f ca="1">data!CX855</f>
        <v>0</v>
      </c>
      <c r="J855" s="23">
        <f ca="1"/>
        <v>0.24895086817884662</v>
      </c>
    </row>
    <row r="856" spans="9:10" ht="18.75">
      <c r="I856" s="88">
        <f ca="1">data!CX856</f>
        <v>0</v>
      </c>
      <c r="J856" s="23">
        <f ca="1"/>
        <v>0.15792099492417763</v>
      </c>
    </row>
    <row r="857" spans="9:10" ht="18.75">
      <c r="I857" s="88">
        <f ca="1">data!CX857</f>
        <v>0</v>
      </c>
      <c r="J857" s="23">
        <f ca="1"/>
        <v>0.30457531051334302</v>
      </c>
    </row>
    <row r="858" spans="9:10" ht="18.75">
      <c r="I858" s="88">
        <f ca="1">data!CX858</f>
        <v>0</v>
      </c>
      <c r="J858" s="23">
        <f ca="1"/>
        <v>0.22419440229527426</v>
      </c>
    </row>
    <row r="859" spans="9:10" ht="18.75">
      <c r="I859" s="88">
        <f ca="1">data!CX859</f>
        <v>0</v>
      </c>
      <c r="J859" s="23">
        <f ca="1"/>
        <v>0.14043491230342078</v>
      </c>
    </row>
    <row r="860" spans="9:10" ht="18.75">
      <c r="I860" s="88">
        <f ca="1">data!CX860</f>
        <v>0</v>
      </c>
      <c r="J860" s="23">
        <f ca="1"/>
        <v>0.21966378651745394</v>
      </c>
    </row>
    <row r="861" spans="9:10" ht="18.75">
      <c r="I861" s="88">
        <f ca="1">data!CX861</f>
        <v>1</v>
      </c>
      <c r="J861" s="23">
        <f ca="1"/>
        <v>0.26167330817470114</v>
      </c>
    </row>
    <row r="862" spans="9:10" ht="18.75">
      <c r="I862" s="88">
        <f ca="1">data!CX862</f>
        <v>0</v>
      </c>
      <c r="J862" s="23">
        <f ca="1"/>
        <v>0.2075734541060445</v>
      </c>
    </row>
    <row r="863" spans="9:10" ht="18.75">
      <c r="I863" s="88">
        <f ca="1">data!CX863</f>
        <v>0</v>
      </c>
      <c r="J863" s="23">
        <f ca="1"/>
        <v>4.3350648600463788E-2</v>
      </c>
    </row>
    <row r="864" spans="9:10" ht="18.75">
      <c r="I864" s="88">
        <f ca="1">data!CX864</f>
        <v>0</v>
      </c>
      <c r="J864" s="23">
        <f ca="1"/>
        <v>0.1515349067715866</v>
      </c>
    </row>
    <row r="865" spans="9:10" ht="18.75">
      <c r="I865" s="88">
        <f ca="1">data!CX865</f>
        <v>0</v>
      </c>
      <c r="J865" s="23">
        <f ca="1"/>
        <v>0.16569392842498784</v>
      </c>
    </row>
    <row r="866" spans="9:10" ht="18.75">
      <c r="I866" s="88">
        <f ca="1">data!CX866</f>
        <v>0</v>
      </c>
      <c r="J866" s="23">
        <f ca="1"/>
        <v>0.11932600370985963</v>
      </c>
    </row>
    <row r="867" spans="9:10" ht="18.75">
      <c r="I867" s="88">
        <f ca="1">data!CX867</f>
        <v>0</v>
      </c>
      <c r="J867" s="23">
        <f ca="1"/>
        <v>9.9461995013827131E-2</v>
      </c>
    </row>
    <row r="868" spans="9:10" ht="18.75">
      <c r="I868" s="88">
        <f ca="1">data!CX868</f>
        <v>0</v>
      </c>
      <c r="J868" s="23">
        <f ca="1"/>
        <v>9.4827066245224481E-2</v>
      </c>
    </row>
    <row r="869" spans="9:10" ht="18.75">
      <c r="I869" s="88">
        <f ca="1">data!CX869</f>
        <v>0</v>
      </c>
      <c r="J869" s="23">
        <f ca="1"/>
        <v>0.13140859122736698</v>
      </c>
    </row>
    <row r="870" spans="9:10" ht="18.75">
      <c r="I870" s="88">
        <f ca="1">data!CX870</f>
        <v>0</v>
      </c>
      <c r="J870" s="23">
        <f ca="1"/>
        <v>0.10181436023017992</v>
      </c>
    </row>
    <row r="871" spans="9:10" ht="18.75">
      <c r="I871" s="88">
        <f ca="1">data!CX871</f>
        <v>0</v>
      </c>
      <c r="J871" s="23">
        <f ca="1"/>
        <v>0.1526491763342688</v>
      </c>
    </row>
    <row r="872" spans="9:10" ht="18.75">
      <c r="I872" s="88">
        <f ca="1">data!CX872</f>
        <v>0</v>
      </c>
      <c r="J872" s="23">
        <f ca="1"/>
        <v>0.42462488487467276</v>
      </c>
    </row>
    <row r="873" spans="9:10" ht="18.75">
      <c r="I873" s="88">
        <f ca="1">data!CX873</f>
        <v>0</v>
      </c>
      <c r="J873" s="23">
        <f ca="1"/>
        <v>0.21112702728747157</v>
      </c>
    </row>
    <row r="874" spans="9:10" ht="18.75">
      <c r="I874" s="88">
        <f ca="1">data!CX874</f>
        <v>1</v>
      </c>
      <c r="J874" s="23">
        <f ca="1"/>
        <v>0.33031868503865625</v>
      </c>
    </row>
    <row r="875" spans="9:10" ht="18.75">
      <c r="I875" s="88">
        <f ca="1">data!CX875</f>
        <v>1</v>
      </c>
      <c r="J875" s="23">
        <f ca="1"/>
        <v>0.44043839955150338</v>
      </c>
    </row>
    <row r="876" spans="9:10" ht="18.75">
      <c r="I876" s="88">
        <f ca="1">data!CX876</f>
        <v>0</v>
      </c>
      <c r="J876" s="23">
        <f ca="1"/>
        <v>0.28529701197215313</v>
      </c>
    </row>
    <row r="877" spans="9:10" ht="18.75">
      <c r="I877" s="88">
        <f ca="1">data!CX877</f>
        <v>0</v>
      </c>
      <c r="J877" s="23">
        <f ca="1"/>
        <v>0.20994942654890478</v>
      </c>
    </row>
    <row r="878" spans="9:10" ht="18.75">
      <c r="I878" s="88">
        <f ca="1">data!CX878</f>
        <v>0</v>
      </c>
      <c r="J878" s="23">
        <f ca="1"/>
        <v>0.23826783119460096</v>
      </c>
    </row>
    <row r="879" spans="9:10" ht="18.75">
      <c r="I879" s="88">
        <f ca="1">data!CX879</f>
        <v>0</v>
      </c>
      <c r="J879" s="23">
        <f ca="1"/>
        <v>0.10948276003264068</v>
      </c>
    </row>
    <row r="880" spans="9:10" ht="18.75">
      <c r="I880" s="88">
        <f ca="1">data!CX880</f>
        <v>0</v>
      </c>
      <c r="J880" s="23">
        <f ca="1"/>
        <v>0.22105475551552653</v>
      </c>
    </row>
    <row r="881" spans="9:10" ht="18.75">
      <c r="I881" s="88">
        <f ca="1">data!CX881</f>
        <v>0</v>
      </c>
      <c r="J881" s="23">
        <f ca="1"/>
        <v>0.24611716444380552</v>
      </c>
    </row>
    <row r="882" spans="9:10" ht="18.75">
      <c r="I882" s="88">
        <f ca="1">data!CX882</f>
        <v>1</v>
      </c>
      <c r="J882" s="23">
        <f ca="1"/>
        <v>0.32286883766123947</v>
      </c>
    </row>
    <row r="883" spans="9:10" ht="18.75">
      <c r="I883" s="88">
        <f ca="1">data!CX883</f>
        <v>1</v>
      </c>
      <c r="J883" s="23">
        <f ca="1"/>
        <v>0.22208070566339655</v>
      </c>
    </row>
    <row r="884" spans="9:10" ht="18.75">
      <c r="I884" s="88">
        <f ca="1">data!CX884</f>
        <v>0</v>
      </c>
      <c r="J884" s="23">
        <f ca="1"/>
        <v>0.18914975058965502</v>
      </c>
    </row>
    <row r="885" spans="9:10" ht="18.75">
      <c r="I885" s="88">
        <f ca="1">data!CX885</f>
        <v>0</v>
      </c>
      <c r="J885" s="23">
        <f ca="1"/>
        <v>0.11302458413212718</v>
      </c>
    </row>
    <row r="886" spans="9:10" ht="18.75">
      <c r="I886" s="88">
        <f ca="1">data!CX886</f>
        <v>0</v>
      </c>
      <c r="J886" s="23">
        <f ca="1"/>
        <v>0.19278025302389251</v>
      </c>
    </row>
    <row r="887" spans="9:10" ht="18.75">
      <c r="I887" s="88">
        <f ca="1">data!CX887</f>
        <v>0</v>
      </c>
      <c r="J887" s="23">
        <f ca="1"/>
        <v>0.36860063167398011</v>
      </c>
    </row>
    <row r="888" spans="9:10" ht="18.75">
      <c r="I888" s="88">
        <f ca="1">data!CX888</f>
        <v>1</v>
      </c>
      <c r="J888" s="23">
        <f ca="1"/>
        <v>0.13573890041875139</v>
      </c>
    </row>
    <row r="889" spans="9:10" ht="18.75">
      <c r="I889" s="88">
        <f ca="1">data!CX889</f>
        <v>0</v>
      </c>
      <c r="J889" s="23">
        <f ca="1"/>
        <v>0.12454107844678185</v>
      </c>
    </row>
    <row r="890" spans="9:10" ht="18.75">
      <c r="I890" s="88">
        <f ca="1">data!CX890</f>
        <v>0</v>
      </c>
      <c r="J890" s="23">
        <f ca="1"/>
        <v>0.12341053427641116</v>
      </c>
    </row>
    <row r="891" spans="9:10" ht="18.75">
      <c r="I891" s="88">
        <f ca="1">data!CX891</f>
        <v>0</v>
      </c>
      <c r="J891" s="23">
        <f ca="1"/>
        <v>0.16273771627787484</v>
      </c>
    </row>
    <row r="892" spans="9:10" ht="18.75">
      <c r="I892" s="88">
        <f ca="1">data!CX892</f>
        <v>0</v>
      </c>
      <c r="J892" s="23">
        <f ca="1"/>
        <v>0.20448386129066576</v>
      </c>
    </row>
    <row r="893" spans="9:10" ht="18.75">
      <c r="I893" s="88">
        <f ca="1">data!CX893</f>
        <v>1</v>
      </c>
      <c r="J893" s="23">
        <f ca="1"/>
        <v>0.22196371979705831</v>
      </c>
    </row>
    <row r="894" spans="9:10" ht="18.75">
      <c r="I894" s="88">
        <f ca="1">data!CX894</f>
        <v>0</v>
      </c>
      <c r="J894" s="23">
        <f ca="1"/>
        <v>0.17302449985243393</v>
      </c>
    </row>
    <row r="895" spans="9:10" ht="18.75">
      <c r="I895" s="88">
        <f ca="1">data!CX895</f>
        <v>0</v>
      </c>
      <c r="J895" s="23">
        <f ca="1"/>
        <v>0.21395047159911845</v>
      </c>
    </row>
    <row r="896" spans="9:10" ht="18.75">
      <c r="I896" s="88">
        <f ca="1">data!CX896</f>
        <v>0</v>
      </c>
      <c r="J896" s="23">
        <f ca="1"/>
        <v>0.12999166246353491</v>
      </c>
    </row>
    <row r="897" spans="9:10" ht="18.75">
      <c r="I897" s="88">
        <f ca="1">data!CX897</f>
        <v>0</v>
      </c>
      <c r="J897" s="23">
        <f ca="1"/>
        <v>0.11870003860695764</v>
      </c>
    </row>
    <row r="898" spans="9:10" ht="18.75">
      <c r="I898" s="88">
        <f ca="1">data!CX898</f>
        <v>0</v>
      </c>
      <c r="J898" s="23">
        <f ca="1"/>
        <v>0.22474078167861825</v>
      </c>
    </row>
    <row r="899" spans="9:10" ht="18.75">
      <c r="I899" s="88">
        <f ca="1">data!CX899</f>
        <v>0</v>
      </c>
      <c r="J899" s="23">
        <f ca="1"/>
        <v>0.22870715974135797</v>
      </c>
    </row>
    <row r="900" spans="9:10" ht="18.75">
      <c r="I900" s="88">
        <f ca="1">data!CX900</f>
        <v>0</v>
      </c>
      <c r="J900" s="23">
        <f ca="1"/>
        <v>9.0029648127363859E-2</v>
      </c>
    </row>
    <row r="901" spans="9:10" ht="18.75">
      <c r="I901" s="88">
        <f ca="1">data!CX901</f>
        <v>1</v>
      </c>
      <c r="J901" s="23">
        <f ca="1"/>
        <v>0.27465154505094991</v>
      </c>
    </row>
    <row r="902" spans="9:10" ht="18.75">
      <c r="I902" s="88">
        <f ca="1">data!CX902</f>
        <v>0</v>
      </c>
      <c r="J902" s="23">
        <f ca="1"/>
        <v>0.23803819462762382</v>
      </c>
    </row>
    <row r="903" spans="9:10" ht="18.75">
      <c r="I903" s="88">
        <f ca="1">data!CX903</f>
        <v>0</v>
      </c>
      <c r="J903" s="23">
        <f ca="1"/>
        <v>0.17661541134910635</v>
      </c>
    </row>
    <row r="904" spans="9:10" ht="18.75">
      <c r="I904" s="88">
        <f ca="1">data!CX904</f>
        <v>1</v>
      </c>
      <c r="J904" s="23">
        <f ca="1"/>
        <v>0.18906728655911875</v>
      </c>
    </row>
    <row r="905" spans="9:10" ht="18.75">
      <c r="I905" s="88">
        <f ca="1">data!CX905</f>
        <v>0</v>
      </c>
      <c r="J905" s="23">
        <f ca="1"/>
        <v>0.23849929413920012</v>
      </c>
    </row>
    <row r="906" spans="9:10" ht="18.75">
      <c r="I906" s="88">
        <f ca="1">data!CX906</f>
        <v>1</v>
      </c>
      <c r="J906" s="23">
        <f ca="1"/>
        <v>0.21062869164826215</v>
      </c>
    </row>
    <row r="907" spans="9:10" ht="18.75">
      <c r="I907" s="88">
        <f ca="1">data!CX907</f>
        <v>0</v>
      </c>
      <c r="J907" s="23">
        <f ca="1"/>
        <v>0.10449009369646396</v>
      </c>
    </row>
    <row r="908" spans="9:10" ht="18.75">
      <c r="I908" s="88">
        <f ca="1">data!CX908</f>
        <v>1</v>
      </c>
      <c r="J908" s="23">
        <f ca="1"/>
        <v>0.17561727663034837</v>
      </c>
    </row>
    <row r="909" spans="9:10" ht="18.75">
      <c r="I909" s="88">
        <f ca="1">data!CX909</f>
        <v>0</v>
      </c>
      <c r="J909" s="23">
        <f ca="1"/>
        <v>0.19099652121204411</v>
      </c>
    </row>
    <row r="910" spans="9:10" ht="18.75">
      <c r="I910" s="88">
        <f ca="1">data!CX910</f>
        <v>1</v>
      </c>
      <c r="J910" s="23">
        <f ca="1"/>
        <v>0.25484713203523685</v>
      </c>
    </row>
    <row r="911" spans="9:10" ht="18.75">
      <c r="I911" s="88">
        <f ca="1">data!CX911</f>
        <v>0</v>
      </c>
      <c r="J911" s="23">
        <f ca="1"/>
        <v>0.14112249870746424</v>
      </c>
    </row>
    <row r="912" spans="9:10" ht="18.75">
      <c r="I912" s="88">
        <f ca="1">data!CX912</f>
        <v>1</v>
      </c>
      <c r="J912" s="23">
        <f ca="1"/>
        <v>0.24800434199739357</v>
      </c>
    </row>
    <row r="913" spans="9:10" ht="18.75">
      <c r="I913" s="88">
        <f ca="1">data!CX913</f>
        <v>0</v>
      </c>
      <c r="J913" s="23">
        <f ca="1"/>
        <v>0.17358378735415009</v>
      </c>
    </row>
    <row r="914" spans="9:10" ht="18.75">
      <c r="I914" s="88">
        <f ca="1">data!CX914</f>
        <v>0</v>
      </c>
      <c r="J914" s="23">
        <f ca="1"/>
        <v>0.20236367707130554</v>
      </c>
    </row>
    <row r="915" spans="9:10" ht="18.75">
      <c r="I915" s="88">
        <f ca="1">data!CX915</f>
        <v>0</v>
      </c>
      <c r="J915" s="23">
        <f ca="1"/>
        <v>8.206003194460211E-2</v>
      </c>
    </row>
    <row r="916" spans="9:10" ht="18.75">
      <c r="I916" s="88">
        <f ca="1">data!CX916</f>
        <v>0</v>
      </c>
      <c r="J916" s="23">
        <f ca="1"/>
        <v>0.22810006863363225</v>
      </c>
    </row>
    <row r="917" spans="9:10" ht="18.75">
      <c r="I917" s="88">
        <f ca="1">data!CX917</f>
        <v>0</v>
      </c>
      <c r="J917" s="23">
        <f ca="1"/>
        <v>0.17420843860051585</v>
      </c>
    </row>
    <row r="918" spans="9:10" ht="18.75">
      <c r="I918" s="88">
        <f ca="1">data!CX918</f>
        <v>0</v>
      </c>
      <c r="J918" s="23">
        <f ca="1"/>
        <v>0.1348888181969429</v>
      </c>
    </row>
    <row r="919" spans="9:10" ht="18.75">
      <c r="I919" s="88">
        <f ca="1">data!CX919</f>
        <v>1</v>
      </c>
      <c r="J919" s="23">
        <f ca="1"/>
        <v>0.22898445198229725</v>
      </c>
    </row>
    <row r="920" spans="9:10" ht="18.75">
      <c r="I920" s="88">
        <f ca="1">data!CX920</f>
        <v>1</v>
      </c>
      <c r="J920" s="23">
        <f ca="1"/>
        <v>0.30179613511615699</v>
      </c>
    </row>
    <row r="921" spans="9:10" ht="18.75">
      <c r="I921" s="88">
        <f ca="1">data!CX921</f>
        <v>0</v>
      </c>
      <c r="J921" s="23">
        <f ca="1"/>
        <v>0.12450777157286691</v>
      </c>
    </row>
    <row r="922" spans="9:10" ht="18.75">
      <c r="I922" s="88">
        <f ca="1">data!CX922</f>
        <v>0</v>
      </c>
      <c r="J922" s="23">
        <f ca="1"/>
        <v>0.15548419700937904</v>
      </c>
    </row>
    <row r="923" spans="9:10" ht="18.75">
      <c r="I923" s="88">
        <f ca="1">data!CX923</f>
        <v>0</v>
      </c>
      <c r="J923" s="23">
        <f ca="1"/>
        <v>4.0507636184688812E-2</v>
      </c>
    </row>
    <row r="924" spans="9:10" ht="18.75">
      <c r="I924" s="88">
        <f ca="1">data!CX924</f>
        <v>0</v>
      </c>
      <c r="J924" s="23">
        <f ca="1"/>
        <v>0.17928033704909441</v>
      </c>
    </row>
    <row r="925" spans="9:10" ht="18.75">
      <c r="I925" s="88">
        <f ca="1">data!CX925</f>
        <v>0</v>
      </c>
      <c r="J925" s="23">
        <f ca="1"/>
        <v>0.11332980490436047</v>
      </c>
    </row>
    <row r="926" spans="9:10" ht="18.75">
      <c r="I926" s="88">
        <f ca="1">data!CX926</f>
        <v>0</v>
      </c>
      <c r="J926" s="23">
        <f ca="1"/>
        <v>0.2534839077816915</v>
      </c>
    </row>
    <row r="927" spans="9:10" ht="18.75">
      <c r="I927" s="88">
        <f ca="1">data!CX927</f>
        <v>0</v>
      </c>
      <c r="J927" s="23">
        <f ca="1"/>
        <v>6.6352131701002792E-2</v>
      </c>
    </row>
    <row r="928" spans="9:10" ht="18.75">
      <c r="I928" s="88">
        <f ca="1">data!CX928</f>
        <v>1</v>
      </c>
      <c r="J928" s="23">
        <f ca="1"/>
        <v>0.11068070968336349</v>
      </c>
    </row>
    <row r="929" spans="9:10" ht="18.75">
      <c r="I929" s="88">
        <f ca="1">data!CX929</f>
        <v>1</v>
      </c>
      <c r="J929" s="23">
        <f ca="1"/>
        <v>0.10996418288505852</v>
      </c>
    </row>
    <row r="930" spans="9:10" ht="18.75">
      <c r="I930" s="88">
        <f ca="1">data!CX930</f>
        <v>1</v>
      </c>
      <c r="J930" s="23">
        <f ca="1"/>
        <v>0.15247311738526775</v>
      </c>
    </row>
    <row r="931" spans="9:10" ht="18.75">
      <c r="I931" s="88">
        <f ca="1">data!CX931</f>
        <v>0</v>
      </c>
      <c r="J931" s="23">
        <f ca="1"/>
        <v>0.14271455992007168</v>
      </c>
    </row>
    <row r="932" spans="9:10" ht="18.75">
      <c r="I932" s="88">
        <f ca="1">data!CX932</f>
        <v>0</v>
      </c>
      <c r="J932" s="23">
        <f ca="1"/>
        <v>0.12932750751898592</v>
      </c>
    </row>
    <row r="933" spans="9:10" ht="18.75">
      <c r="I933" s="88">
        <f ca="1">data!CX933</f>
        <v>0</v>
      </c>
      <c r="J933" s="23">
        <f ca="1"/>
        <v>7.2605285484662704E-2</v>
      </c>
    </row>
    <row r="934" spans="9:10" ht="18.75">
      <c r="I934" s="88">
        <f ca="1">data!CX934</f>
        <v>0</v>
      </c>
      <c r="J934" s="23">
        <f ca="1"/>
        <v>2.0412101491910233E-2</v>
      </c>
    </row>
    <row r="935" spans="9:10" ht="18.75">
      <c r="I935" s="88">
        <f ca="1">data!CX935</f>
        <v>0</v>
      </c>
      <c r="J935" s="23">
        <f ca="1"/>
        <v>0.12541888928670683</v>
      </c>
    </row>
    <row r="936" spans="9:10" ht="18.75">
      <c r="I936" s="88">
        <f ca="1">data!CX936</f>
        <v>0</v>
      </c>
      <c r="J936" s="23">
        <f ca="1"/>
        <v>0.15721742953156834</v>
      </c>
    </row>
    <row r="937" spans="9:10" ht="18.75">
      <c r="I937" s="88">
        <f ca="1">data!CX937</f>
        <v>0</v>
      </c>
      <c r="J937" s="23">
        <f ca="1"/>
        <v>0.19802344422094798</v>
      </c>
    </row>
    <row r="938" spans="9:10" ht="18.75">
      <c r="I938" s="88">
        <f ca="1">data!CX938</f>
        <v>0</v>
      </c>
      <c r="J938" s="23">
        <f ca="1"/>
        <v>0.23976245414842132</v>
      </c>
    </row>
    <row r="939" spans="9:10" ht="18.75">
      <c r="I939" s="88">
        <f ca="1">data!CX939</f>
        <v>1</v>
      </c>
      <c r="J939" s="23">
        <f ca="1"/>
        <v>0.26325429020961916</v>
      </c>
    </row>
    <row r="940" spans="9:10" ht="18.75">
      <c r="I940" s="88">
        <f ca="1">data!CX940</f>
        <v>1</v>
      </c>
      <c r="J940" s="23">
        <f ca="1"/>
        <v>0.35502918393619237</v>
      </c>
    </row>
    <row r="941" spans="9:10" ht="18.75">
      <c r="I941" s="88">
        <f ca="1">data!CX941</f>
        <v>0</v>
      </c>
      <c r="J941" s="23">
        <f ca="1"/>
        <v>0.16704926977008155</v>
      </c>
    </row>
    <row r="942" spans="9:10" ht="18.75">
      <c r="I942" s="88">
        <f ca="1">data!CX942</f>
        <v>0</v>
      </c>
      <c r="J942" s="23">
        <f ca="1"/>
        <v>0.15283452921805699</v>
      </c>
    </row>
    <row r="943" spans="9:10" ht="18.75">
      <c r="I943" s="88">
        <f ca="1">data!CX943</f>
        <v>0</v>
      </c>
      <c r="J943" s="23">
        <f ca="1"/>
        <v>0.13184177075764347</v>
      </c>
    </row>
    <row r="944" spans="9:10" ht="18.75">
      <c r="I944" s="88">
        <f ca="1">data!CX944</f>
        <v>1</v>
      </c>
      <c r="J944" s="23">
        <f ca="1"/>
        <v>0.19595179265526441</v>
      </c>
    </row>
    <row r="945" spans="9:10" ht="18.75">
      <c r="I945" s="88">
        <f ca="1">data!CX945</f>
        <v>0</v>
      </c>
      <c r="J945" s="23">
        <f ca="1"/>
        <v>0.23232940842974534</v>
      </c>
    </row>
    <row r="946" spans="9:10" ht="18.75">
      <c r="I946" s="88">
        <f ca="1">data!CX946</f>
        <v>0</v>
      </c>
      <c r="J946" s="23">
        <f ca="1"/>
        <v>0.11848000926567126</v>
      </c>
    </row>
    <row r="947" spans="9:10" ht="18.75">
      <c r="I947" s="88">
        <f ca="1">data!CX947</f>
        <v>0</v>
      </c>
      <c r="J947" s="23">
        <f ca="1"/>
        <v>0.14200349013441177</v>
      </c>
    </row>
    <row r="948" spans="9:10" ht="18.75">
      <c r="I948" s="88">
        <f ca="1">data!CX948</f>
        <v>0</v>
      </c>
      <c r="J948" s="23">
        <f ca="1"/>
        <v>0.14785861953170595</v>
      </c>
    </row>
    <row r="949" spans="9:10" ht="18.75">
      <c r="I949" s="88">
        <f ca="1">data!CX949</f>
        <v>0</v>
      </c>
      <c r="J949" s="23">
        <f ca="1"/>
        <v>0.12818350943990661</v>
      </c>
    </row>
    <row r="950" spans="9:10" ht="18.75">
      <c r="I950" s="88">
        <f ca="1">data!CX950</f>
        <v>0</v>
      </c>
      <c r="J950" s="23">
        <f ca="1"/>
        <v>0.13024200669530683</v>
      </c>
    </row>
    <row r="951" spans="9:10" ht="18.75">
      <c r="I951" s="88">
        <f ca="1">data!CX951</f>
        <v>0</v>
      </c>
      <c r="J951" s="23">
        <f ca="1"/>
        <v>9.4617392268628864E-2</v>
      </c>
    </row>
    <row r="952" spans="9:10" ht="18.75">
      <c r="I952" s="88">
        <f ca="1">data!CX952</f>
        <v>0</v>
      </c>
      <c r="J952" s="23">
        <f ca="1"/>
        <v>0.17394524151536231</v>
      </c>
    </row>
    <row r="953" spans="9:10" ht="18.75">
      <c r="I953" s="88">
        <f ca="1">data!CX953</f>
        <v>0</v>
      </c>
      <c r="J953" s="23">
        <f ca="1"/>
        <v>0.275072874321588</v>
      </c>
    </row>
    <row r="954" spans="9:10" ht="18.75">
      <c r="I954" s="88">
        <f ca="1">data!CX954</f>
        <v>0</v>
      </c>
      <c r="J954" s="23">
        <f ca="1"/>
        <v>0.14144929055215474</v>
      </c>
    </row>
    <row r="955" spans="9:10" ht="18.75">
      <c r="I955" s="88">
        <f ca="1">data!CX955</f>
        <v>0</v>
      </c>
      <c r="J955" s="23">
        <f ca="1"/>
        <v>0.31424423569333082</v>
      </c>
    </row>
    <row r="956" spans="9:10" ht="18.75">
      <c r="I956" s="88">
        <f ca="1">data!CX956</f>
        <v>0</v>
      </c>
      <c r="J956" s="23">
        <f ca="1"/>
        <v>0.24398844011922746</v>
      </c>
    </row>
    <row r="957" spans="9:10" ht="18.75">
      <c r="I957" s="88">
        <f ca="1">data!CX957</f>
        <v>0</v>
      </c>
      <c r="J957" s="23">
        <f ca="1"/>
        <v>7.1370725546551064E-2</v>
      </c>
    </row>
    <row r="958" spans="9:10" ht="18.75">
      <c r="I958" s="88">
        <f ca="1">data!CX958</f>
        <v>0</v>
      </c>
      <c r="J958" s="23">
        <f ca="1"/>
        <v>0.12636684487683281</v>
      </c>
    </row>
    <row r="959" spans="9:10" ht="18.75">
      <c r="I959" s="88">
        <f ca="1">data!CX959</f>
        <v>0</v>
      </c>
      <c r="J959" s="23">
        <f ca="1"/>
        <v>0.21973273857085995</v>
      </c>
    </row>
    <row r="960" spans="9:10" ht="18.75">
      <c r="I960" s="88">
        <f ca="1">data!CX960</f>
        <v>0</v>
      </c>
      <c r="J960" s="23">
        <f ca="1"/>
        <v>0.21658287316032362</v>
      </c>
    </row>
    <row r="961" spans="9:10" ht="18.75">
      <c r="I961" s="88">
        <f ca="1">data!CX961</f>
        <v>0</v>
      </c>
      <c r="J961" s="23">
        <f ca="1"/>
        <v>0.23051764056475946</v>
      </c>
    </row>
    <row r="962" spans="9:10" ht="18.75">
      <c r="I962" s="88">
        <f ca="1">data!CX962</f>
        <v>0</v>
      </c>
      <c r="J962" s="23">
        <f ca="1"/>
        <v>0.15266476954053965</v>
      </c>
    </row>
    <row r="963" spans="9:10" ht="18.75">
      <c r="I963" s="88">
        <f ca="1">data!CX963</f>
        <v>0</v>
      </c>
      <c r="J963" s="23">
        <f ca="1"/>
        <v>0.16274785942173564</v>
      </c>
    </row>
    <row r="964" spans="9:10" ht="18.75">
      <c r="I964" s="88">
        <f ca="1">data!CX964</f>
        <v>1</v>
      </c>
      <c r="J964" s="23">
        <f ca="1"/>
        <v>0.19252957492590358</v>
      </c>
    </row>
    <row r="965" spans="9:10" ht="18.75">
      <c r="I965" s="88">
        <f ca="1">data!CX965</f>
        <v>1</v>
      </c>
      <c r="J965" s="23">
        <f ca="1"/>
        <v>0.22887533193929493</v>
      </c>
    </row>
    <row r="966" spans="9:10" ht="18.75">
      <c r="I966" s="88">
        <f ca="1">data!CX966</f>
        <v>0</v>
      </c>
      <c r="J966" s="23">
        <f ca="1"/>
        <v>0.1675032925994078</v>
      </c>
    </row>
    <row r="967" spans="9:10" ht="18.75">
      <c r="I967" s="88">
        <f ca="1">data!CX967</f>
        <v>1</v>
      </c>
      <c r="J967" s="23">
        <f ca="1"/>
        <v>0.16098898023030497</v>
      </c>
    </row>
    <row r="968" spans="9:10" ht="18.75">
      <c r="I968" s="88">
        <f ca="1">data!CX968</f>
        <v>0</v>
      </c>
      <c r="J968" s="23">
        <f ca="1"/>
        <v>0.19979292451287273</v>
      </c>
    </row>
    <row r="969" spans="9:10" ht="18.75">
      <c r="I969" s="88">
        <f ca="1">data!CX969</f>
        <v>0</v>
      </c>
      <c r="J969" s="23">
        <f ca="1"/>
        <v>0.21016444029176298</v>
      </c>
    </row>
    <row r="970" spans="9:10" ht="18.75">
      <c r="I970" s="88">
        <f ca="1">data!CX970</f>
        <v>1</v>
      </c>
      <c r="J970" s="23">
        <f ca="1"/>
        <v>0.16957126823701754</v>
      </c>
    </row>
    <row r="971" spans="9:10" ht="18.75">
      <c r="I971" s="88">
        <f ca="1">data!CX971</f>
        <v>0</v>
      </c>
      <c r="J971" s="23">
        <f ca="1"/>
        <v>0.15316211610167837</v>
      </c>
    </row>
    <row r="972" spans="9:10" ht="18.75">
      <c r="I972" s="88">
        <f ca="1">data!CX972</f>
        <v>0</v>
      </c>
      <c r="J972" s="23">
        <f ca="1"/>
        <v>0.158123617659963</v>
      </c>
    </row>
    <row r="973" spans="9:10" ht="18.75">
      <c r="I973" s="88">
        <f ca="1">data!CX973</f>
        <v>0</v>
      </c>
      <c r="J973" s="23">
        <f ca="1"/>
        <v>0.11224179100386275</v>
      </c>
    </row>
    <row r="974" spans="9:10" ht="18.75">
      <c r="I974" s="88">
        <f ca="1">data!CX974</f>
        <v>0</v>
      </c>
      <c r="J974" s="23">
        <f ca="1"/>
        <v>0.22158545506338295</v>
      </c>
    </row>
    <row r="975" spans="9:10" ht="18.75">
      <c r="I975" s="88">
        <f ca="1">data!CX975</f>
        <v>0</v>
      </c>
      <c r="J975" s="23">
        <f ca="1"/>
        <v>0.18605597338761984</v>
      </c>
    </row>
    <row r="976" spans="9:10" ht="18.75">
      <c r="I976" s="88">
        <f ca="1">data!CX976</f>
        <v>0</v>
      </c>
      <c r="J976" s="23">
        <f ca="1"/>
        <v>0.24180839241307581</v>
      </c>
    </row>
    <row r="977" spans="9:10" ht="18.75">
      <c r="I977" s="88">
        <f ca="1">data!CX977</f>
        <v>1</v>
      </c>
      <c r="J977" s="23">
        <f ca="1"/>
        <v>0.24169106538987567</v>
      </c>
    </row>
    <row r="978" spans="9:10" ht="18.75">
      <c r="I978" s="88">
        <f ca="1">data!CX978</f>
        <v>1</v>
      </c>
      <c r="J978" s="23">
        <f ca="1"/>
        <v>0.2301116618424367</v>
      </c>
    </row>
    <row r="979" spans="9:10" ht="18.75">
      <c r="I979" s="88">
        <f ca="1">data!CX979</f>
        <v>0</v>
      </c>
      <c r="J979" s="23">
        <f ca="1"/>
        <v>0.19222666487971121</v>
      </c>
    </row>
    <row r="980" spans="9:10" ht="18.75">
      <c r="I980" s="88">
        <f ca="1">data!CX980</f>
        <v>0</v>
      </c>
      <c r="J980" s="23">
        <f ca="1"/>
        <v>6.1308065039947471E-2</v>
      </c>
    </row>
    <row r="981" spans="9:10" ht="18.75">
      <c r="I981" s="88">
        <f ca="1">data!CX981</f>
        <v>0</v>
      </c>
      <c r="J981" s="23">
        <f ca="1"/>
        <v>0.2647179082926685</v>
      </c>
    </row>
    <row r="982" spans="9:10" ht="18.75">
      <c r="I982" s="88">
        <f ca="1">data!CX982</f>
        <v>0</v>
      </c>
      <c r="J982" s="23">
        <f ca="1"/>
        <v>0.16050483837021381</v>
      </c>
    </row>
    <row r="983" spans="9:10" ht="18.75">
      <c r="I983" s="88">
        <f ca="1">data!CX983</f>
        <v>1</v>
      </c>
      <c r="J983" s="23">
        <f ca="1"/>
        <v>0.123334815355398</v>
      </c>
    </row>
    <row r="984" spans="9:10" ht="18.75">
      <c r="I984" s="88">
        <f ca="1">data!CX984</f>
        <v>0</v>
      </c>
      <c r="J984" s="23">
        <f ca="1"/>
        <v>0.1445844096880069</v>
      </c>
    </row>
    <row r="985" spans="9:10" ht="18.75">
      <c r="I985" s="88">
        <f ca="1">data!CX985</f>
        <v>0</v>
      </c>
      <c r="J985" s="23">
        <f ca="1"/>
        <v>0.15822681019139928</v>
      </c>
    </row>
    <row r="986" spans="9:10" ht="18.75">
      <c r="I986" s="88">
        <f ca="1">data!CX986</f>
        <v>0</v>
      </c>
      <c r="J986" s="23">
        <f ca="1"/>
        <v>0.15482773848425541</v>
      </c>
    </row>
    <row r="987" spans="9:10" ht="18.75">
      <c r="I987" s="88">
        <f ca="1">data!CX987</f>
        <v>0</v>
      </c>
      <c r="J987" s="23">
        <f ca="1"/>
        <v>0.14637846447564035</v>
      </c>
    </row>
    <row r="988" spans="9:10" ht="18.75">
      <c r="I988" s="88">
        <f ca="1">data!CX988</f>
        <v>0</v>
      </c>
      <c r="J988" s="23">
        <f ca="1"/>
        <v>0.10738181690867307</v>
      </c>
    </row>
    <row r="989" spans="9:10" ht="18.75">
      <c r="I989" s="88">
        <f ca="1">data!CX989</f>
        <v>1</v>
      </c>
      <c r="J989" s="23">
        <f ca="1"/>
        <v>0.1216984047818367</v>
      </c>
    </row>
    <row r="990" spans="9:10" ht="18.75">
      <c r="I990" s="88">
        <f ca="1">data!CX990</f>
        <v>0</v>
      </c>
      <c r="J990" s="23">
        <f ca="1"/>
        <v>0.13128555203315445</v>
      </c>
    </row>
    <row r="991" spans="9:10" ht="18.75">
      <c r="I991" s="88">
        <f ca="1">data!CX991</f>
        <v>1</v>
      </c>
      <c r="J991" s="23">
        <f ca="1"/>
        <v>0.33591864993035592</v>
      </c>
    </row>
    <row r="992" spans="9:10" ht="18.75">
      <c r="I992" s="88">
        <f ca="1">data!CX992</f>
        <v>1</v>
      </c>
      <c r="J992" s="23">
        <f ca="1"/>
        <v>0.15315598348512591</v>
      </c>
    </row>
    <row r="993" spans="9:10" ht="18.75">
      <c r="I993" s="88">
        <f ca="1">data!CX993</f>
        <v>0</v>
      </c>
      <c r="J993" s="23">
        <f ca="1"/>
        <v>0.19865714205220172</v>
      </c>
    </row>
    <row r="994" spans="9:10" ht="18.75">
      <c r="I994" s="88">
        <f ca="1">data!CX994</f>
        <v>1</v>
      </c>
      <c r="J994" s="23">
        <f ca="1"/>
        <v>0.16028825004475586</v>
      </c>
    </row>
    <row r="995" spans="9:10" ht="18.75">
      <c r="I995" s="88">
        <f ca="1">data!CX995</f>
        <v>0</v>
      </c>
      <c r="J995" s="23">
        <f ca="1"/>
        <v>4.8199724309439917E-2</v>
      </c>
    </row>
    <row r="996" spans="9:10" ht="18.75">
      <c r="I996" s="88">
        <f ca="1">data!CX996</f>
        <v>0</v>
      </c>
      <c r="J996" s="23">
        <f ca="1"/>
        <v>2.7841382161298459E-2</v>
      </c>
    </row>
    <row r="997" spans="9:10" ht="18.75">
      <c r="I997" s="88">
        <f ca="1">data!CX997</f>
        <v>0</v>
      </c>
      <c r="J997" s="23">
        <f ca="1"/>
        <v>0.17740671423381416</v>
      </c>
    </row>
    <row r="998" spans="9:10" ht="18.75">
      <c r="I998" s="88">
        <f ca="1">data!CX998</f>
        <v>0</v>
      </c>
      <c r="J998" s="23">
        <f ca="1"/>
        <v>0.19244268291967803</v>
      </c>
    </row>
    <row r="999" spans="9:10" ht="18.75">
      <c r="I999" s="88">
        <f ca="1">data!CX999</f>
        <v>0</v>
      </c>
      <c r="J999" s="23">
        <f ca="1"/>
        <v>9.1120022425317165E-2</v>
      </c>
    </row>
    <row r="1000" spans="9:10" ht="18.75">
      <c r="I1000" s="88">
        <f ca="1">data!CX1000</f>
        <v>0</v>
      </c>
      <c r="J1000" s="23">
        <f ca="1"/>
        <v>0.12609143933176872</v>
      </c>
    </row>
    <row r="1001" spans="9:10" ht="18.75">
      <c r="I1001" s="88">
        <f ca="1">data!CX1001</f>
        <v>1</v>
      </c>
      <c r="J1001" s="23">
        <f ca="1"/>
        <v>0.11826631201362575</v>
      </c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H2001"/>
  <sheetViews>
    <sheetView topLeftCell="AA1" zoomScale="75" zoomScaleNormal="75" workbookViewId="0">
      <selection activeCell="AM31" sqref="AM31"/>
    </sheetView>
  </sheetViews>
  <sheetFormatPr defaultRowHeight="15"/>
  <cols>
    <col min="1" max="1" width="5.140625" customWidth="1"/>
    <col min="2" max="2" width="16.140625" customWidth="1"/>
    <col min="3" max="3" width="17.7109375" customWidth="1"/>
    <col min="5" max="5" width="30.140625" customWidth="1"/>
    <col min="6" max="6" width="19.140625" customWidth="1"/>
    <col min="7" max="7" width="16.85546875" customWidth="1"/>
    <col min="8" max="9" width="9.42578125" bestFit="1" customWidth="1"/>
    <col min="10" max="10" width="13.42578125" bestFit="1" customWidth="1"/>
    <col min="11" max="11" width="22.28515625" customWidth="1"/>
    <col min="12" max="12" width="15.42578125" style="7" customWidth="1"/>
    <col min="13" max="13" width="19.85546875" style="7" customWidth="1"/>
    <col min="14" max="14" width="14" customWidth="1"/>
    <col min="16" max="16" width="28.28515625" customWidth="1"/>
    <col min="17" max="24" width="13.140625" customWidth="1"/>
    <col min="26" max="26" width="26.28515625" customWidth="1"/>
    <col min="27" max="34" width="13" customWidth="1"/>
  </cols>
  <sheetData>
    <row r="1" spans="1:34" s="49" customFormat="1" ht="18.75">
      <c r="A1" s="50"/>
      <c r="B1" s="50"/>
      <c r="C1" s="50"/>
      <c r="E1" s="49" t="s">
        <v>29</v>
      </c>
      <c r="L1" s="96" t="str">
        <f t="array" aca="1" ref="L1" ca="1">data!CX1</f>
        <v>Response</v>
      </c>
      <c r="M1" s="97" t="str">
        <f t="array" aca="1" ref="M1:M1001" ca="1">model_score(E5, data!B1:CW1001)</f>
        <v>Y Predicted</v>
      </c>
      <c r="P1" s="50" t="s">
        <v>28</v>
      </c>
      <c r="Q1" s="50"/>
    </row>
    <row r="2" spans="1:34" ht="18.75">
      <c r="A2" s="95"/>
      <c r="B2" s="95"/>
      <c r="C2" s="95"/>
      <c r="L2" s="8">
        <f ca="1">data!CX2</f>
        <v>1</v>
      </c>
      <c r="M2" s="5">
        <f ca="1"/>
        <v>0.13086224042672973</v>
      </c>
      <c r="Z2" s="81" t="s">
        <v>111</v>
      </c>
      <c r="AA2" s="80" t="str">
        <f ca="1">E5</f>
        <v>plsRegModel-&gt;97600744</v>
      </c>
    </row>
    <row r="3" spans="1:34">
      <c r="B3" t="s">
        <v>117</v>
      </c>
      <c r="C3" t="s">
        <v>116</v>
      </c>
      <c r="E3" s="48" t="s">
        <v>26</v>
      </c>
      <c r="F3" s="47">
        <v>25</v>
      </c>
      <c r="G3" t="s">
        <v>110</v>
      </c>
      <c r="H3" t="s">
        <v>115</v>
      </c>
      <c r="L3" s="8">
        <f ca="1">data!CX3</f>
        <v>0</v>
      </c>
      <c r="M3" s="5">
        <f ca="1"/>
        <v>0.16185096210827341</v>
      </c>
      <c r="Z3" s="78" t="s">
        <v>109</v>
      </c>
      <c r="AA3" s="79" t="str">
        <f ca="1">C3</f>
        <v>C:\GML\data.csv</v>
      </c>
    </row>
    <row r="4" spans="1:34">
      <c r="C4" s="4" t="str">
        <f t="array" aca="1" ref="C4" ca="1">data_save(data!A1:CZ1001, C3)</f>
        <v>Data is saved to C:\GML\data.csv</v>
      </c>
      <c r="H4" t="str">
        <f t="array" aca="1" ref="H4" ca="1">model_save_scoring_code(E5, H3)</f>
        <v>Scoring code of plsRegModel is successfully saved to C:\GML\pls_scoring_code.c</v>
      </c>
      <c r="L4" s="8">
        <f ca="1">data!CX4</f>
        <v>0</v>
      </c>
      <c r="M4" s="5">
        <f ca="1"/>
        <v>0.12135047643761053</v>
      </c>
      <c r="P4" t="s">
        <v>27</v>
      </c>
      <c r="Q4">
        <v>26</v>
      </c>
      <c r="Z4" s="78" t="s">
        <v>106</v>
      </c>
      <c r="AA4" s="77" t="s">
        <v>105</v>
      </c>
    </row>
    <row r="5" spans="1:34">
      <c r="E5" s="76" t="str">
        <f t="array" aca="1" ref="E5:J53" ca="1">pls_reg_from_file(C3, B8:B32, C7, F3)</f>
        <v>plsRegModel-&gt;97600744</v>
      </c>
      <c r="F5" s="75" t="str">
        <f ca="1"/>
        <v/>
      </c>
      <c r="G5" s="75" t="str">
        <f ca="1"/>
        <v/>
      </c>
      <c r="H5" s="75" t="str">
        <f ca="1"/>
        <v/>
      </c>
      <c r="I5" s="75" t="str">
        <f ca="1"/>
        <v/>
      </c>
      <c r="J5" s="74" t="str">
        <f ca="1"/>
        <v/>
      </c>
      <c r="L5" s="8">
        <f ca="1">data!CX5</f>
        <v>0</v>
      </c>
      <c r="M5" s="5">
        <f ca="1"/>
        <v>5.0718099865194544E-2</v>
      </c>
      <c r="P5" t="s">
        <v>25</v>
      </c>
      <c r="Q5">
        <v>20</v>
      </c>
      <c r="Z5" s="73" t="s">
        <v>25</v>
      </c>
      <c r="AA5" s="72">
        <v>20</v>
      </c>
    </row>
    <row r="6" spans="1:34">
      <c r="B6" t="s">
        <v>108</v>
      </c>
      <c r="C6" t="s">
        <v>107</v>
      </c>
      <c r="E6" s="64" t="str">
        <f ca="1"/>
        <v/>
      </c>
      <c r="F6" s="55" t="str">
        <f ca="1"/>
        <v/>
      </c>
      <c r="G6" s="55" t="str">
        <f ca="1"/>
        <v/>
      </c>
      <c r="H6" s="55" t="str">
        <f ca="1"/>
        <v/>
      </c>
      <c r="I6" s="55" t="str">
        <f ca="1"/>
        <v/>
      </c>
      <c r="J6" s="54" t="str">
        <f ca="1"/>
        <v/>
      </c>
      <c r="L6" s="8">
        <f ca="1">data!CX6</f>
        <v>0</v>
      </c>
      <c r="M6" s="5">
        <f ca="1"/>
        <v>6.5487587365677932E-2</v>
      </c>
    </row>
    <row r="7" spans="1:34">
      <c r="B7" s="29" t="str">
        <f t="array" aca="1" ref="B7:B110" ca="1">variable_list(C3)</f>
        <v>Obs</v>
      </c>
      <c r="C7" s="29" t="s">
        <v>105</v>
      </c>
      <c r="E7" s="64" t="str">
        <f ca="1"/>
        <v>Analysis of Variance</v>
      </c>
      <c r="F7" s="55" t="str">
        <f ca="1"/>
        <v/>
      </c>
      <c r="G7" s="55" t="str">
        <f ca="1"/>
        <v/>
      </c>
      <c r="H7" s="55" t="str">
        <f ca="1"/>
        <v/>
      </c>
      <c r="I7" s="55" t="str">
        <f ca="1"/>
        <v/>
      </c>
      <c r="J7" s="54" t="str">
        <f ca="1"/>
        <v/>
      </c>
      <c r="L7" s="8">
        <f ca="1">data!CX7</f>
        <v>0</v>
      </c>
      <c r="M7" s="5">
        <f ca="1"/>
        <v>7.1533787694820009E-2</v>
      </c>
      <c r="P7" s="46" t="str">
        <f t="array" aca="1" ref="P7:X51" ca="1">model_cont_eval(L1:L1001,M1:M1001,Q4, Q5)</f>
        <v>Continuous Target Model Performance</v>
      </c>
      <c r="Q7" s="45" t="str">
        <f ca="1"/>
        <v/>
      </c>
      <c r="R7" s="45" t="str">
        <f ca="1"/>
        <v/>
      </c>
      <c r="S7" s="45" t="str">
        <f ca="1"/>
        <v/>
      </c>
      <c r="T7" s="45" t="str">
        <f ca="1"/>
        <v/>
      </c>
      <c r="U7" s="45" t="str">
        <f ca="1"/>
        <v/>
      </c>
      <c r="V7" s="45" t="str">
        <f ca="1"/>
        <v/>
      </c>
      <c r="W7" s="45" t="str">
        <f ca="1"/>
        <v/>
      </c>
      <c r="X7" s="44" t="str">
        <f ca="1"/>
        <v/>
      </c>
      <c r="Z7" s="43" t="str">
        <f t="array" aca="1" ref="Z7:AH51" ca="1">model_eval_from_file(AA2, AA3, AA4, AA5)</f>
        <v>plsRegModel Performance</v>
      </c>
      <c r="AA7" s="42" t="str">
        <f ca="1"/>
        <v/>
      </c>
      <c r="AB7" s="42" t="str">
        <f ca="1"/>
        <v/>
      </c>
      <c r="AC7" s="42" t="str">
        <f ca="1"/>
        <v/>
      </c>
      <c r="AD7" s="42" t="str">
        <f ca="1"/>
        <v/>
      </c>
      <c r="AE7" s="42" t="str">
        <f ca="1"/>
        <v/>
      </c>
      <c r="AF7" s="42" t="str">
        <f ca="1"/>
        <v/>
      </c>
      <c r="AG7" s="42" t="str">
        <f ca="1"/>
        <v/>
      </c>
      <c r="AH7" s="41" t="str">
        <f ca="1"/>
        <v/>
      </c>
    </row>
    <row r="8" spans="1:34">
      <c r="A8">
        <v>1</v>
      </c>
      <c r="B8" s="29" t="str">
        <f ca="1"/>
        <v>PLongProfit</v>
      </c>
      <c r="E8" s="64" t="str">
        <f ca="1"/>
        <v/>
      </c>
      <c r="F8" s="55" t="str">
        <f ca="1"/>
        <v/>
      </c>
      <c r="G8" s="55" t="str">
        <f ca="1"/>
        <v/>
      </c>
      <c r="H8" s="55" t="str">
        <f ca="1"/>
        <v/>
      </c>
      <c r="I8" s="55" t="str">
        <f ca="1"/>
        <v/>
      </c>
      <c r="J8" s="54" t="str">
        <f ca="1"/>
        <v/>
      </c>
      <c r="L8" s="8">
        <f ca="1">data!CX8</f>
        <v>0</v>
      </c>
      <c r="M8" s="5">
        <f ca="1"/>
        <v>-6.3646454474336131E-2</v>
      </c>
      <c r="P8" s="31" t="str">
        <f ca="1"/>
        <v/>
      </c>
      <c r="Q8" s="23" t="str">
        <f ca="1"/>
        <v/>
      </c>
      <c r="R8" s="23" t="str">
        <f ca="1"/>
        <v/>
      </c>
      <c r="S8" s="23" t="str">
        <f ca="1"/>
        <v/>
      </c>
      <c r="T8" s="23" t="str">
        <f ca="1"/>
        <v/>
      </c>
      <c r="U8" s="23" t="str">
        <f ca="1"/>
        <v/>
      </c>
      <c r="V8" s="23" t="str">
        <f ca="1"/>
        <v/>
      </c>
      <c r="W8" s="23" t="str">
        <f ca="1"/>
        <v/>
      </c>
      <c r="X8" s="2" t="str">
        <f ca="1"/>
        <v/>
      </c>
      <c r="Z8" s="30" t="str">
        <f ca="1"/>
        <v/>
      </c>
      <c r="AA8" s="29" t="str">
        <f ca="1"/>
        <v/>
      </c>
      <c r="AB8" s="29" t="str">
        <f ca="1"/>
        <v/>
      </c>
      <c r="AC8" s="29" t="str">
        <f ca="1"/>
        <v/>
      </c>
      <c r="AD8" s="29" t="str">
        <f ca="1"/>
        <v/>
      </c>
      <c r="AE8" s="29" t="str">
        <f ca="1"/>
        <v/>
      </c>
      <c r="AF8" s="29" t="str">
        <f ca="1"/>
        <v/>
      </c>
      <c r="AG8" s="29" t="str">
        <f ca="1"/>
        <v/>
      </c>
      <c r="AH8" s="28" t="str">
        <f ca="1"/>
        <v/>
      </c>
    </row>
    <row r="9" spans="1:34">
      <c r="A9">
        <v>2</v>
      </c>
      <c r="B9" s="29" t="str">
        <f ca="1"/>
        <v>PShortProfit</v>
      </c>
      <c r="E9" s="64" t="str">
        <f ca="1"/>
        <v>Number of records</v>
      </c>
      <c r="F9" s="71">
        <f ca="1"/>
        <v>1000</v>
      </c>
      <c r="G9" s="55" t="str">
        <f ca="1"/>
        <v/>
      </c>
      <c r="H9" s="55" t="str">
        <f ca="1"/>
        <v/>
      </c>
      <c r="I9" s="55" t="str">
        <f ca="1"/>
        <v/>
      </c>
      <c r="J9" s="54" t="str">
        <f ca="1"/>
        <v/>
      </c>
      <c r="L9" s="8">
        <f ca="1">data!CX9</f>
        <v>0</v>
      </c>
      <c r="M9" s="5">
        <f ca="1"/>
        <v>-1.6592569753575731E-2</v>
      </c>
      <c r="P9" s="31" t="str">
        <f ca="1"/>
        <v>Analysis of Variance</v>
      </c>
      <c r="Q9" s="23" t="str">
        <f ca="1"/>
        <v/>
      </c>
      <c r="R9" s="23" t="str">
        <f ca="1"/>
        <v/>
      </c>
      <c r="S9" s="23" t="str">
        <f ca="1"/>
        <v/>
      </c>
      <c r="T9" s="23" t="str">
        <f ca="1"/>
        <v/>
      </c>
      <c r="U9" s="23" t="str">
        <f ca="1"/>
        <v/>
      </c>
      <c r="V9" s="23" t="str">
        <f ca="1"/>
        <v/>
      </c>
      <c r="W9" s="23" t="str">
        <f ca="1"/>
        <v/>
      </c>
      <c r="X9" s="2" t="str">
        <f ca="1"/>
        <v/>
      </c>
      <c r="Z9" s="30" t="str">
        <f ca="1"/>
        <v>Analysis of Variance</v>
      </c>
      <c r="AA9" s="29" t="str">
        <f ca="1"/>
        <v/>
      </c>
      <c r="AB9" s="29" t="str">
        <f ca="1"/>
        <v/>
      </c>
      <c r="AC9" s="29" t="str">
        <f ca="1"/>
        <v/>
      </c>
      <c r="AD9" s="29" t="str">
        <f ca="1"/>
        <v/>
      </c>
      <c r="AE9" s="29" t="str">
        <f ca="1"/>
        <v/>
      </c>
      <c r="AF9" s="29" t="str">
        <f ca="1"/>
        <v/>
      </c>
      <c r="AG9" s="29" t="str">
        <f ca="1"/>
        <v/>
      </c>
      <c r="AH9" s="28" t="str">
        <f ca="1"/>
        <v/>
      </c>
    </row>
    <row r="10" spans="1:34">
      <c r="A10">
        <v>3</v>
      </c>
      <c r="B10" s="29" t="str">
        <f ca="1"/>
        <v>MACD</v>
      </c>
      <c r="E10" s="64" t="str">
        <f ca="1"/>
        <v>Number of variables</v>
      </c>
      <c r="F10" s="71">
        <f ca="1"/>
        <v>25</v>
      </c>
      <c r="G10" s="55" t="str">
        <f ca="1"/>
        <v/>
      </c>
      <c r="H10" s="55" t="str">
        <f ca="1"/>
        <v/>
      </c>
      <c r="I10" s="55" t="str">
        <f ca="1"/>
        <v/>
      </c>
      <c r="J10" s="54" t="str">
        <f ca="1"/>
        <v/>
      </c>
      <c r="L10" s="8">
        <f ca="1">data!CX10</f>
        <v>0</v>
      </c>
      <c r="M10" s="5">
        <f ca="1"/>
        <v>0.11470924964689996</v>
      </c>
      <c r="P10" s="31" t="str">
        <f ca="1"/>
        <v/>
      </c>
      <c r="Q10" s="23" t="str">
        <f ca="1"/>
        <v/>
      </c>
      <c r="R10" s="23" t="str">
        <f ca="1"/>
        <v/>
      </c>
      <c r="S10" s="23" t="str">
        <f ca="1"/>
        <v/>
      </c>
      <c r="T10" s="23" t="str">
        <f ca="1"/>
        <v/>
      </c>
      <c r="U10" s="23" t="str">
        <f ca="1"/>
        <v/>
      </c>
      <c r="V10" s="23" t="str">
        <f ca="1"/>
        <v/>
      </c>
      <c r="W10" s="23" t="str">
        <f ca="1"/>
        <v/>
      </c>
      <c r="X10" s="2" t="str">
        <f ca="1"/>
        <v/>
      </c>
      <c r="Z10" s="30" t="str">
        <f ca="1"/>
        <v/>
      </c>
      <c r="AA10" s="29" t="str">
        <f ca="1"/>
        <v/>
      </c>
      <c r="AB10" s="29" t="str">
        <f ca="1"/>
        <v/>
      </c>
      <c r="AC10" s="29" t="str">
        <f ca="1"/>
        <v/>
      </c>
      <c r="AD10" s="29" t="str">
        <f ca="1"/>
        <v/>
      </c>
      <c r="AE10" s="29" t="str">
        <f ca="1"/>
        <v/>
      </c>
      <c r="AF10" s="29" t="str">
        <f ca="1"/>
        <v/>
      </c>
      <c r="AG10" s="29" t="str">
        <f ca="1"/>
        <v/>
      </c>
      <c r="AH10" s="28" t="str">
        <f ca="1"/>
        <v/>
      </c>
    </row>
    <row r="11" spans="1:34">
      <c r="A11">
        <v>4</v>
      </c>
      <c r="B11" s="29" t="str">
        <f ca="1"/>
        <v>RSI</v>
      </c>
      <c r="E11" s="64" t="str">
        <f ca="1"/>
        <v>R-Square</v>
      </c>
      <c r="F11" s="65">
        <f ca="1"/>
        <v>5.5776516237905055E-2</v>
      </c>
      <c r="G11" s="55" t="str">
        <f ca="1"/>
        <v/>
      </c>
      <c r="H11" s="55" t="str">
        <f ca="1"/>
        <v/>
      </c>
      <c r="I11" s="55" t="str">
        <f ca="1"/>
        <v/>
      </c>
      <c r="J11" s="54" t="str">
        <f ca="1"/>
        <v/>
      </c>
      <c r="L11" s="8">
        <f ca="1">data!CX11</f>
        <v>0</v>
      </c>
      <c r="M11" s="5">
        <f ca="1"/>
        <v>0.11477263192845163</v>
      </c>
      <c r="P11" s="31" t="str">
        <f ca="1"/>
        <v>Number of Records</v>
      </c>
      <c r="Q11" s="23">
        <f ca="1"/>
        <v>1000</v>
      </c>
      <c r="R11" s="23" t="str">
        <f ca="1"/>
        <v/>
      </c>
      <c r="S11" s="23" t="str">
        <f ca="1"/>
        <v/>
      </c>
      <c r="T11" s="23" t="str">
        <f ca="1"/>
        <v/>
      </c>
      <c r="U11" s="23" t="str">
        <f ca="1"/>
        <v/>
      </c>
      <c r="V11" s="23" t="str">
        <f ca="1"/>
        <v/>
      </c>
      <c r="W11" s="23" t="str">
        <f ca="1"/>
        <v/>
      </c>
      <c r="X11" s="2" t="str">
        <f ca="1"/>
        <v/>
      </c>
      <c r="Z11" s="30" t="str">
        <f ca="1"/>
        <v>Number of Records</v>
      </c>
      <c r="AA11" s="29">
        <f ca="1"/>
        <v>1000</v>
      </c>
      <c r="AB11" s="29" t="str">
        <f ca="1"/>
        <v/>
      </c>
      <c r="AC11" s="29" t="str">
        <f ca="1"/>
        <v/>
      </c>
      <c r="AD11" s="29" t="str">
        <f ca="1"/>
        <v/>
      </c>
      <c r="AE11" s="29" t="str">
        <f ca="1"/>
        <v/>
      </c>
      <c r="AF11" s="29" t="str">
        <f ca="1"/>
        <v/>
      </c>
      <c r="AG11" s="29" t="str">
        <f ca="1"/>
        <v/>
      </c>
      <c r="AH11" s="28" t="str">
        <f ca="1"/>
        <v/>
      </c>
    </row>
    <row r="12" spans="1:34">
      <c r="A12">
        <v>5</v>
      </c>
      <c r="B12" s="29" t="str">
        <f ca="1"/>
        <v>STOCHD</v>
      </c>
      <c r="E12" s="64" t="str">
        <f ca="1"/>
        <v>Adj R-Square</v>
      </c>
      <c r="F12" s="65">
        <f ca="1"/>
        <v>3.1540800535592529E-2</v>
      </c>
      <c r="G12" s="55" t="str">
        <f ca="1"/>
        <v/>
      </c>
      <c r="H12" s="55" t="str">
        <f ca="1"/>
        <v/>
      </c>
      <c r="I12" s="55" t="str">
        <f ca="1"/>
        <v/>
      </c>
      <c r="J12" s="54" t="str">
        <f ca="1"/>
        <v/>
      </c>
      <c r="L12" s="8">
        <f ca="1">data!CX12</f>
        <v>0</v>
      </c>
      <c r="M12" s="5">
        <f ca="1"/>
        <v>-1.5759001236109939E-2</v>
      </c>
      <c r="P12" s="31" t="str">
        <f ca="1"/>
        <v>Number of Parameters</v>
      </c>
      <c r="Q12" s="23">
        <f ca="1"/>
        <v>26</v>
      </c>
      <c r="R12" s="23" t="str">
        <f ca="1"/>
        <v/>
      </c>
      <c r="S12" s="23" t="str">
        <f ca="1"/>
        <v/>
      </c>
      <c r="T12" s="23" t="str">
        <f ca="1"/>
        <v/>
      </c>
      <c r="U12" s="23" t="str">
        <f ca="1"/>
        <v/>
      </c>
      <c r="V12" s="23" t="str">
        <f ca="1"/>
        <v/>
      </c>
      <c r="W12" s="23" t="str">
        <f ca="1"/>
        <v/>
      </c>
      <c r="X12" s="2" t="str">
        <f ca="1"/>
        <v/>
      </c>
      <c r="Z12" s="30" t="str">
        <f ca="1"/>
        <v>Number of Parameters</v>
      </c>
      <c r="AA12" s="29">
        <f ca="1"/>
        <v>26</v>
      </c>
      <c r="AB12" s="29" t="str">
        <f ca="1"/>
        <v/>
      </c>
      <c r="AC12" s="29" t="str">
        <f ca="1"/>
        <v/>
      </c>
      <c r="AD12" s="29" t="str">
        <f ca="1"/>
        <v/>
      </c>
      <c r="AE12" s="29" t="str">
        <f ca="1"/>
        <v/>
      </c>
      <c r="AF12" s="29" t="str">
        <f ca="1"/>
        <v/>
      </c>
      <c r="AG12" s="29" t="str">
        <f ca="1"/>
        <v/>
      </c>
      <c r="AH12" s="28" t="str">
        <f ca="1"/>
        <v/>
      </c>
    </row>
    <row r="13" spans="1:34">
      <c r="A13">
        <v>6</v>
      </c>
      <c r="B13" s="29" t="str">
        <f ca="1"/>
        <v>AD</v>
      </c>
      <c r="E13" s="64" t="str">
        <f ca="1"/>
        <v/>
      </c>
      <c r="F13" s="55" t="str">
        <f ca="1"/>
        <v/>
      </c>
      <c r="G13" s="55" t="str">
        <f ca="1"/>
        <v/>
      </c>
      <c r="H13" s="55" t="str">
        <f ca="1"/>
        <v/>
      </c>
      <c r="I13" s="55" t="str">
        <f ca="1"/>
        <v/>
      </c>
      <c r="J13" s="54" t="str">
        <f ca="1"/>
        <v/>
      </c>
      <c r="L13" s="8">
        <f ca="1">data!CX13</f>
        <v>0</v>
      </c>
      <c r="M13" s="5">
        <f ca="1"/>
        <v>7.5984669862578277E-2</v>
      </c>
      <c r="P13" s="31" t="str">
        <f ca="1"/>
        <v>R-Square</v>
      </c>
      <c r="Q13" s="69">
        <f ca="1"/>
        <v>5.5776516237904188E-2</v>
      </c>
      <c r="R13" s="23" t="str">
        <f ca="1"/>
        <v/>
      </c>
      <c r="S13" s="23" t="str">
        <f ca="1"/>
        <v/>
      </c>
      <c r="T13" s="23" t="str">
        <f ca="1"/>
        <v/>
      </c>
      <c r="U13" s="23" t="str">
        <f ca="1"/>
        <v/>
      </c>
      <c r="V13" s="23" t="str">
        <f ca="1"/>
        <v/>
      </c>
      <c r="W13" s="23" t="str">
        <f ca="1"/>
        <v/>
      </c>
      <c r="X13" s="2" t="str">
        <f ca="1"/>
        <v/>
      </c>
      <c r="Z13" s="30" t="str">
        <f ca="1"/>
        <v>R-Square</v>
      </c>
      <c r="AA13" s="33">
        <f ca="1"/>
        <v>5.5776516237904188E-2</v>
      </c>
      <c r="AB13" s="29" t="str">
        <f ca="1"/>
        <v/>
      </c>
      <c r="AC13" s="29" t="str">
        <f ca="1"/>
        <v/>
      </c>
      <c r="AD13" s="29" t="str">
        <f ca="1"/>
        <v/>
      </c>
      <c r="AE13" s="29" t="str">
        <f ca="1"/>
        <v/>
      </c>
      <c r="AF13" s="29" t="str">
        <f ca="1"/>
        <v/>
      </c>
      <c r="AG13" s="29" t="str">
        <f ca="1"/>
        <v/>
      </c>
      <c r="AH13" s="28" t="str">
        <f ca="1"/>
        <v/>
      </c>
    </row>
    <row r="14" spans="1:34">
      <c r="A14">
        <v>7</v>
      </c>
      <c r="B14" s="29" t="str">
        <f ca="1"/>
        <v>ATR</v>
      </c>
      <c r="E14" s="64" t="str">
        <f ca="1"/>
        <v/>
      </c>
      <c r="F14" s="62" t="str">
        <f ca="1"/>
        <v>DF</v>
      </c>
      <c r="G14" s="62" t="str">
        <f ca="1"/>
        <v>Sum</v>
      </c>
      <c r="H14" s="62" t="str">
        <f ca="1"/>
        <v>Mean</v>
      </c>
      <c r="I14" s="62" t="str">
        <f ca="1"/>
        <v>F Value</v>
      </c>
      <c r="J14" s="70" t="str">
        <f ca="1"/>
        <v>P Value</v>
      </c>
      <c r="L14" s="8">
        <f ca="1">data!CX14</f>
        <v>0</v>
      </c>
      <c r="M14" s="5">
        <f ca="1"/>
        <v>1.470730227114719E-2</v>
      </c>
      <c r="P14" s="31" t="str">
        <f ca="1"/>
        <v>Adj R-Square</v>
      </c>
      <c r="Q14" s="69">
        <f ca="1"/>
        <v>3.1540800535591669E-2</v>
      </c>
      <c r="R14" s="23" t="str">
        <f ca="1"/>
        <v/>
      </c>
      <c r="S14" s="23" t="str">
        <f ca="1"/>
        <v/>
      </c>
      <c r="T14" s="23" t="str">
        <f ca="1"/>
        <v/>
      </c>
      <c r="U14" s="23" t="str">
        <f ca="1"/>
        <v/>
      </c>
      <c r="V14" s="23" t="str">
        <f ca="1"/>
        <v/>
      </c>
      <c r="W14" s="23" t="str">
        <f ca="1"/>
        <v/>
      </c>
      <c r="X14" s="2" t="str">
        <f ca="1"/>
        <v/>
      </c>
      <c r="Z14" s="30" t="str">
        <f ca="1"/>
        <v>Adj R-Square</v>
      </c>
      <c r="AA14" s="33">
        <f ca="1"/>
        <v>3.1540800535591669E-2</v>
      </c>
      <c r="AB14" s="29" t="str">
        <f ca="1"/>
        <v/>
      </c>
      <c r="AC14" s="29" t="str">
        <f ca="1"/>
        <v/>
      </c>
      <c r="AD14" s="29" t="str">
        <f ca="1"/>
        <v/>
      </c>
      <c r="AE14" s="29" t="str">
        <f ca="1"/>
        <v/>
      </c>
      <c r="AF14" s="29" t="str">
        <f ca="1"/>
        <v/>
      </c>
      <c r="AG14" s="29" t="str">
        <f ca="1"/>
        <v/>
      </c>
      <c r="AH14" s="28" t="str">
        <f ca="1"/>
        <v/>
      </c>
    </row>
    <row r="15" spans="1:34">
      <c r="A15">
        <v>8</v>
      </c>
      <c r="B15" s="29" t="str">
        <f ca="1"/>
        <v>CCI</v>
      </c>
      <c r="E15" s="64" t="str">
        <f ca="1"/>
        <v>SSR</v>
      </c>
      <c r="F15" s="68">
        <f ca="1"/>
        <v>25</v>
      </c>
      <c r="G15" s="67">
        <f ca="1"/>
        <v>6.8752364975491291</v>
      </c>
      <c r="H15" s="67">
        <f ca="1"/>
        <v>0.27500945990196518</v>
      </c>
      <c r="I15" s="67">
        <f ca="1"/>
        <v>2.3014181600002441</v>
      </c>
      <c r="J15" s="66">
        <f ca="1"/>
        <v>3.0647683948860967E-4</v>
      </c>
      <c r="L15" s="8">
        <f ca="1">data!CX15</f>
        <v>0</v>
      </c>
      <c r="M15" s="5">
        <f ca="1"/>
        <v>9.5603438771815055E-2</v>
      </c>
      <c r="P15" s="31" t="str">
        <f ca="1"/>
        <v/>
      </c>
      <c r="Q15" s="23" t="str">
        <f ca="1"/>
        <v/>
      </c>
      <c r="R15" s="23" t="str">
        <f ca="1"/>
        <v/>
      </c>
      <c r="S15" s="23" t="str">
        <f ca="1"/>
        <v/>
      </c>
      <c r="T15" s="23" t="str">
        <f ca="1"/>
        <v/>
      </c>
      <c r="U15" s="23" t="str">
        <f ca="1"/>
        <v/>
      </c>
      <c r="V15" s="23" t="str">
        <f ca="1"/>
        <v/>
      </c>
      <c r="W15" s="23" t="str">
        <f ca="1"/>
        <v/>
      </c>
      <c r="X15" s="2" t="str">
        <f ca="1"/>
        <v/>
      </c>
      <c r="Z15" s="30" t="str">
        <f ca="1"/>
        <v/>
      </c>
      <c r="AA15" s="29" t="str">
        <f ca="1"/>
        <v/>
      </c>
      <c r="AB15" s="29" t="str">
        <f ca="1"/>
        <v/>
      </c>
      <c r="AC15" s="29" t="str">
        <f ca="1"/>
        <v/>
      </c>
      <c r="AD15" s="29" t="str">
        <f ca="1"/>
        <v/>
      </c>
      <c r="AE15" s="29" t="str">
        <f ca="1"/>
        <v/>
      </c>
      <c r="AF15" s="29" t="str">
        <f ca="1"/>
        <v/>
      </c>
      <c r="AG15" s="29" t="str">
        <f ca="1"/>
        <v/>
      </c>
      <c r="AH15" s="28" t="str">
        <f ca="1"/>
        <v/>
      </c>
    </row>
    <row r="16" spans="1:34">
      <c r="A16">
        <v>9</v>
      </c>
      <c r="B16" s="29" t="str">
        <f ca="1"/>
        <v>UltOsc</v>
      </c>
      <c r="E16" s="64" t="str">
        <f ca="1"/>
        <v>SSE</v>
      </c>
      <c r="F16" s="68">
        <f ca="1"/>
        <v>974</v>
      </c>
      <c r="G16" s="67">
        <f ca="1"/>
        <v>116.38876350245087</v>
      </c>
      <c r="H16" s="67">
        <f ca="1"/>
        <v>0.11949565041319392</v>
      </c>
      <c r="I16" s="67" t="str">
        <f ca="1"/>
        <v/>
      </c>
      <c r="J16" s="66" t="str">
        <f ca="1"/>
        <v/>
      </c>
      <c r="L16" s="8">
        <f ca="1">data!CX16</f>
        <v>0</v>
      </c>
      <c r="M16" s="5">
        <f ca="1"/>
        <v>8.6603108521206826E-2</v>
      </c>
      <c r="P16" s="31" t="str">
        <f ca="1"/>
        <v/>
      </c>
      <c r="Q16" s="23" t="str">
        <f ca="1"/>
        <v>DF</v>
      </c>
      <c r="R16" s="23" t="str">
        <f ca="1"/>
        <v>Sum</v>
      </c>
      <c r="S16" s="23" t="str">
        <f ca="1"/>
        <v>Mean</v>
      </c>
      <c r="T16" s="23" t="str">
        <f ca="1"/>
        <v>F Value</v>
      </c>
      <c r="U16" s="23" t="str">
        <f ca="1"/>
        <v>P Value</v>
      </c>
      <c r="V16" s="23" t="str">
        <f ca="1"/>
        <v/>
      </c>
      <c r="W16" s="23" t="str">
        <f ca="1"/>
        <v/>
      </c>
      <c r="X16" s="2" t="str">
        <f ca="1"/>
        <v/>
      </c>
      <c r="Z16" s="30" t="str">
        <f ca="1"/>
        <v/>
      </c>
      <c r="AA16" s="29" t="str">
        <f ca="1"/>
        <v>DF</v>
      </c>
      <c r="AB16" s="29" t="str">
        <f ca="1"/>
        <v>Sum</v>
      </c>
      <c r="AC16" s="29" t="str">
        <f ca="1"/>
        <v>Mean</v>
      </c>
      <c r="AD16" s="29" t="str">
        <f ca="1"/>
        <v>F Value</v>
      </c>
      <c r="AE16" s="29" t="str">
        <f ca="1"/>
        <v>P Value</v>
      </c>
      <c r="AF16" s="29" t="str">
        <f ca="1"/>
        <v/>
      </c>
      <c r="AG16" s="29" t="str">
        <f ca="1"/>
        <v/>
      </c>
      <c r="AH16" s="28" t="str">
        <f ca="1"/>
        <v/>
      </c>
    </row>
    <row r="17" spans="1:34">
      <c r="A17">
        <v>10</v>
      </c>
      <c r="B17" s="29" t="str">
        <f ca="1"/>
        <v>TII</v>
      </c>
      <c r="E17" s="64" t="str">
        <f ca="1"/>
        <v>SST</v>
      </c>
      <c r="F17" s="68">
        <f ca="1"/>
        <v>999</v>
      </c>
      <c r="G17" s="67">
        <f ca="1"/>
        <v>123.26400000000001</v>
      </c>
      <c r="H17" s="67">
        <f ca="1"/>
        <v>0.1233873873873874</v>
      </c>
      <c r="I17" s="67" t="str">
        <f ca="1"/>
        <v/>
      </c>
      <c r="J17" s="66" t="str">
        <f ca="1"/>
        <v/>
      </c>
      <c r="L17" s="8">
        <f ca="1">data!CX17</f>
        <v>0</v>
      </c>
      <c r="M17" s="5">
        <f ca="1"/>
        <v>9.8948420964297484E-2</v>
      </c>
      <c r="P17" s="31" t="str">
        <f ca="1"/>
        <v>SSR</v>
      </c>
      <c r="Q17" s="36">
        <f ca="1"/>
        <v>25</v>
      </c>
      <c r="R17" s="22">
        <f ca="1"/>
        <v>6.8752364975489666</v>
      </c>
      <c r="S17" s="22">
        <f ca="1"/>
        <v>0.27500945990195869</v>
      </c>
      <c r="T17" s="22">
        <f ca="1"/>
        <v>2.3014181600002064</v>
      </c>
      <c r="U17" s="22">
        <f ca="1"/>
        <v>3.0647683948869831E-4</v>
      </c>
      <c r="V17" s="23" t="str">
        <f ca="1"/>
        <v/>
      </c>
      <c r="W17" s="23" t="str">
        <f ca="1"/>
        <v/>
      </c>
      <c r="X17" s="2" t="str">
        <f ca="1"/>
        <v/>
      </c>
      <c r="Z17" s="30" t="str">
        <f ca="1"/>
        <v>SSR</v>
      </c>
      <c r="AA17" s="39">
        <f ca="1"/>
        <v>25</v>
      </c>
      <c r="AB17" s="63">
        <f ca="1"/>
        <v>6.8752364975489666</v>
      </c>
      <c r="AC17" s="63">
        <f ca="1"/>
        <v>0.27500945990195869</v>
      </c>
      <c r="AD17" s="63">
        <f ca="1"/>
        <v>2.3014181600002064</v>
      </c>
      <c r="AE17" s="63">
        <f ca="1"/>
        <v>3.0647683948869831E-4</v>
      </c>
      <c r="AF17" s="29" t="str">
        <f ca="1"/>
        <v/>
      </c>
      <c r="AG17" s="29" t="str">
        <f ca="1"/>
        <v/>
      </c>
      <c r="AH17" s="28" t="str">
        <f ca="1"/>
        <v/>
      </c>
    </row>
    <row r="18" spans="1:34">
      <c r="A18">
        <v>11</v>
      </c>
      <c r="B18" s="29" t="str">
        <f ca="1"/>
        <v>TrendTII</v>
      </c>
      <c r="E18" s="64" t="str">
        <f ca="1"/>
        <v/>
      </c>
      <c r="F18" s="55" t="str">
        <f ca="1"/>
        <v/>
      </c>
      <c r="G18" s="55" t="str">
        <f ca="1"/>
        <v/>
      </c>
      <c r="H18" s="55" t="str">
        <f ca="1"/>
        <v/>
      </c>
      <c r="I18" s="55" t="str">
        <f ca="1"/>
        <v/>
      </c>
      <c r="J18" s="54" t="str">
        <f ca="1"/>
        <v/>
      </c>
      <c r="L18" s="8">
        <f ca="1">data!CX18</f>
        <v>0</v>
      </c>
      <c r="M18" s="5">
        <f ca="1"/>
        <v>4.6147707398375121E-2</v>
      </c>
      <c r="P18" s="31" t="str">
        <f ca="1"/>
        <v>SSE</v>
      </c>
      <c r="Q18" s="36">
        <f ca="1"/>
        <v>974</v>
      </c>
      <c r="R18" s="22">
        <f ca="1"/>
        <v>116.3887635024508</v>
      </c>
      <c r="S18" s="22">
        <f ca="1"/>
        <v>0.11949565041319384</v>
      </c>
      <c r="T18" s="22" t="str">
        <f ca="1"/>
        <v/>
      </c>
      <c r="U18" s="22" t="str">
        <f ca="1"/>
        <v/>
      </c>
      <c r="V18" s="23" t="str">
        <f ca="1"/>
        <v/>
      </c>
      <c r="W18" s="23" t="str">
        <f ca="1"/>
        <v/>
      </c>
      <c r="X18" s="2" t="str">
        <f ca="1"/>
        <v/>
      </c>
      <c r="Z18" s="30" t="str">
        <f ca="1"/>
        <v>SSE</v>
      </c>
      <c r="AA18" s="39">
        <f ca="1"/>
        <v>974</v>
      </c>
      <c r="AB18" s="63">
        <f ca="1"/>
        <v>116.3887635024508</v>
      </c>
      <c r="AC18" s="63">
        <f ca="1"/>
        <v>0.11949565041319384</v>
      </c>
      <c r="AD18" s="63" t="str">
        <f ca="1"/>
        <v/>
      </c>
      <c r="AE18" s="63" t="str">
        <f ca="1"/>
        <v/>
      </c>
      <c r="AF18" s="29" t="str">
        <f ca="1"/>
        <v/>
      </c>
      <c r="AG18" s="29" t="str">
        <f ca="1"/>
        <v/>
      </c>
      <c r="AH18" s="28" t="str">
        <f ca="1"/>
        <v/>
      </c>
    </row>
    <row r="19" spans="1:34">
      <c r="A19">
        <v>12</v>
      </c>
      <c r="B19" s="29" t="str">
        <f ca="1"/>
        <v>StdDev</v>
      </c>
      <c r="E19" s="64" t="str">
        <f ca="1"/>
        <v>RMSE</v>
      </c>
      <c r="F19" s="65">
        <f ca="1"/>
        <v>0.34568142908347554</v>
      </c>
      <c r="G19" s="55" t="str">
        <f ca="1"/>
        <v/>
      </c>
      <c r="H19" s="55" t="str">
        <f ca="1"/>
        <v/>
      </c>
      <c r="I19" s="55" t="str">
        <f ca="1"/>
        <v/>
      </c>
      <c r="J19" s="54" t="str">
        <f ca="1"/>
        <v/>
      </c>
      <c r="L19" s="8">
        <f ca="1">data!CX19</f>
        <v>1</v>
      </c>
      <c r="M19" s="5">
        <f ca="1"/>
        <v>0.11648229966365703</v>
      </c>
      <c r="P19" s="31" t="str">
        <f ca="1"/>
        <v>SST</v>
      </c>
      <c r="Q19" s="36">
        <f ca="1"/>
        <v>999</v>
      </c>
      <c r="R19" s="22">
        <f ca="1"/>
        <v>123.26399999999981</v>
      </c>
      <c r="S19" s="22">
        <f ca="1"/>
        <v>0.12338738738738719</v>
      </c>
      <c r="T19" s="22" t="str">
        <f ca="1"/>
        <v/>
      </c>
      <c r="U19" s="22" t="str">
        <f ca="1"/>
        <v/>
      </c>
      <c r="V19" s="23" t="str">
        <f ca="1"/>
        <v/>
      </c>
      <c r="W19" s="23" t="str">
        <f ca="1"/>
        <v/>
      </c>
      <c r="X19" s="2" t="str">
        <f ca="1"/>
        <v/>
      </c>
      <c r="Z19" s="30" t="str">
        <f ca="1"/>
        <v>SST</v>
      </c>
      <c r="AA19" s="39">
        <f ca="1"/>
        <v>999</v>
      </c>
      <c r="AB19" s="63">
        <f ca="1"/>
        <v>123.26399999999981</v>
      </c>
      <c r="AC19" s="63">
        <f ca="1"/>
        <v>0.12338738738738719</v>
      </c>
      <c r="AD19" s="63" t="str">
        <f ca="1"/>
        <v/>
      </c>
      <c r="AE19" s="63" t="str">
        <f ca="1"/>
        <v/>
      </c>
      <c r="AF19" s="29" t="str">
        <f ca="1"/>
        <v/>
      </c>
      <c r="AG19" s="29" t="str">
        <f ca="1"/>
        <v/>
      </c>
      <c r="AH19" s="28" t="str">
        <f ca="1"/>
        <v/>
      </c>
    </row>
    <row r="20" spans="1:34">
      <c r="A20">
        <v>13</v>
      </c>
      <c r="B20" s="29" t="str">
        <f ca="1"/>
        <v>Corr</v>
      </c>
      <c r="E20" s="64" t="str">
        <f ca="1"/>
        <v>Y Mean</v>
      </c>
      <c r="F20" s="65">
        <f ca="1"/>
        <v>0.14399999999999999</v>
      </c>
      <c r="G20" s="55" t="str">
        <f ca="1"/>
        <v/>
      </c>
      <c r="H20" s="55" t="str">
        <f ca="1"/>
        <v/>
      </c>
      <c r="I20" s="55" t="str">
        <f ca="1"/>
        <v/>
      </c>
      <c r="J20" s="54" t="str">
        <f ca="1"/>
        <v/>
      </c>
      <c r="L20" s="8">
        <f ca="1">data!CX20</f>
        <v>0</v>
      </c>
      <c r="M20" s="5">
        <f ca="1"/>
        <v>3.289060643691194E-2</v>
      </c>
      <c r="P20" s="31" t="str">
        <f ca="1"/>
        <v/>
      </c>
      <c r="Q20" s="23" t="str">
        <f ca="1"/>
        <v/>
      </c>
      <c r="R20" s="23" t="str">
        <f ca="1"/>
        <v/>
      </c>
      <c r="S20" s="23" t="str">
        <f ca="1"/>
        <v/>
      </c>
      <c r="T20" s="23" t="str">
        <f ca="1"/>
        <v/>
      </c>
      <c r="U20" s="23" t="str">
        <f ca="1"/>
        <v/>
      </c>
      <c r="V20" s="23" t="str">
        <f ca="1"/>
        <v/>
      </c>
      <c r="W20" s="23" t="str">
        <f ca="1"/>
        <v/>
      </c>
      <c r="X20" s="2" t="str">
        <f ca="1"/>
        <v/>
      </c>
      <c r="Z20" s="30" t="str">
        <f ca="1"/>
        <v/>
      </c>
      <c r="AA20" s="29" t="str">
        <f ca="1"/>
        <v/>
      </c>
      <c r="AB20" s="29" t="str">
        <f ca="1"/>
        <v/>
      </c>
      <c r="AC20" s="29" t="str">
        <f ca="1"/>
        <v/>
      </c>
      <c r="AD20" s="29" t="str">
        <f ca="1"/>
        <v/>
      </c>
      <c r="AE20" s="29" t="str">
        <f ca="1"/>
        <v/>
      </c>
      <c r="AF20" s="29" t="str">
        <f ca="1"/>
        <v/>
      </c>
      <c r="AG20" s="29" t="str">
        <f ca="1"/>
        <v/>
      </c>
      <c r="AH20" s="28" t="str">
        <f ca="1"/>
        <v/>
      </c>
    </row>
    <row r="21" spans="1:34">
      <c r="A21">
        <v>14</v>
      </c>
      <c r="B21" s="29" t="str">
        <f ca="1"/>
        <v>DIM</v>
      </c>
      <c r="E21" s="64" t="str">
        <f ca="1"/>
        <v>Coeff Var</v>
      </c>
      <c r="F21" s="65">
        <f ca="1"/>
        <v>2.400565479746358</v>
      </c>
      <c r="G21" s="55" t="str">
        <f ca="1"/>
        <v/>
      </c>
      <c r="H21" s="55" t="str">
        <f ca="1"/>
        <v/>
      </c>
      <c r="I21" s="55" t="str">
        <f ca="1"/>
        <v/>
      </c>
      <c r="J21" s="54" t="str">
        <f ca="1"/>
        <v/>
      </c>
      <c r="L21" s="8">
        <f ca="1">data!CX21</f>
        <v>0</v>
      </c>
      <c r="M21" s="5">
        <f ca="1"/>
        <v>5.1595833339728163E-2</v>
      </c>
      <c r="P21" s="31" t="str">
        <f ca="1"/>
        <v>RMSE</v>
      </c>
      <c r="Q21" s="22">
        <f ca="1"/>
        <v>0.34568142908347543</v>
      </c>
      <c r="R21" s="23" t="str">
        <f ca="1"/>
        <v/>
      </c>
      <c r="S21" s="23" t="str">
        <f ca="1"/>
        <v/>
      </c>
      <c r="T21" s="23" t="str">
        <f ca="1"/>
        <v/>
      </c>
      <c r="U21" s="23" t="str">
        <f ca="1"/>
        <v/>
      </c>
      <c r="V21" s="23" t="str">
        <f ca="1"/>
        <v/>
      </c>
      <c r="W21" s="23" t="str">
        <f ca="1"/>
        <v/>
      </c>
      <c r="X21" s="2" t="str">
        <f ca="1"/>
        <v/>
      </c>
      <c r="Z21" s="30" t="str">
        <f ca="1"/>
        <v>RMSE</v>
      </c>
      <c r="AA21" s="63">
        <f ca="1"/>
        <v>0.34568142908347543</v>
      </c>
      <c r="AB21" s="29" t="str">
        <f ca="1"/>
        <v/>
      </c>
      <c r="AC21" s="29" t="str">
        <f ca="1"/>
        <v/>
      </c>
      <c r="AD21" s="29" t="str">
        <f ca="1"/>
        <v/>
      </c>
      <c r="AE21" s="29" t="str">
        <f ca="1"/>
        <v/>
      </c>
      <c r="AF21" s="29" t="str">
        <f ca="1"/>
        <v/>
      </c>
      <c r="AG21" s="29" t="str">
        <f ca="1"/>
        <v/>
      </c>
      <c r="AH21" s="28" t="str">
        <f ca="1"/>
        <v/>
      </c>
    </row>
    <row r="22" spans="1:34">
      <c r="A22">
        <v>15</v>
      </c>
      <c r="B22" s="29" t="str">
        <f ca="1"/>
        <v>FastK</v>
      </c>
      <c r="E22" s="64" t="str">
        <f ca="1"/>
        <v/>
      </c>
      <c r="F22" s="55" t="str">
        <f ca="1"/>
        <v/>
      </c>
      <c r="G22" s="55" t="str">
        <f ca="1"/>
        <v/>
      </c>
      <c r="H22" s="55" t="str">
        <f ca="1"/>
        <v/>
      </c>
      <c r="I22" s="55" t="str">
        <f ca="1"/>
        <v/>
      </c>
      <c r="J22" s="54" t="str">
        <f ca="1"/>
        <v/>
      </c>
      <c r="L22" s="8">
        <f ca="1">data!CX22</f>
        <v>0</v>
      </c>
      <c r="M22" s="5">
        <f ca="1"/>
        <v>3.5516046087902854E-2</v>
      </c>
      <c r="P22" s="31" t="str">
        <f ca="1"/>
        <v>Y-actual Mean</v>
      </c>
      <c r="Q22" s="22">
        <f ca="1"/>
        <v>0.14399999999999999</v>
      </c>
      <c r="R22" s="23" t="str">
        <f ca="1"/>
        <v/>
      </c>
      <c r="S22" s="23" t="str">
        <f ca="1"/>
        <v/>
      </c>
      <c r="T22" s="23" t="str">
        <f ca="1"/>
        <v/>
      </c>
      <c r="U22" s="23" t="str">
        <f ca="1"/>
        <v/>
      </c>
      <c r="V22" s="23" t="str">
        <f ca="1"/>
        <v/>
      </c>
      <c r="W22" s="23" t="str">
        <f ca="1"/>
        <v/>
      </c>
      <c r="X22" s="2" t="str">
        <f ca="1"/>
        <v/>
      </c>
      <c r="Z22" s="30" t="str">
        <f ca="1"/>
        <v>Y-actual Mean</v>
      </c>
      <c r="AA22" s="63">
        <f ca="1"/>
        <v>0.14399999999999999</v>
      </c>
      <c r="AB22" s="29" t="str">
        <f ca="1"/>
        <v/>
      </c>
      <c r="AC22" s="29" t="str">
        <f ca="1"/>
        <v/>
      </c>
      <c r="AD22" s="29" t="str">
        <f ca="1"/>
        <v/>
      </c>
      <c r="AE22" s="29" t="str">
        <f ca="1"/>
        <v/>
      </c>
      <c r="AF22" s="29" t="str">
        <f ca="1"/>
        <v/>
      </c>
      <c r="AG22" s="29" t="str">
        <f ca="1"/>
        <v/>
      </c>
      <c r="AH22" s="28" t="str">
        <f ca="1"/>
        <v/>
      </c>
    </row>
    <row r="23" spans="1:34">
      <c r="A23">
        <v>16</v>
      </c>
      <c r="B23" s="29" t="str">
        <f ca="1"/>
        <v>aspy5_5</v>
      </c>
      <c r="E23" s="64" t="str">
        <f ca="1"/>
        <v>Model Parameter Estimates</v>
      </c>
      <c r="F23" s="55" t="str">
        <f ca="1"/>
        <v/>
      </c>
      <c r="G23" s="55" t="str">
        <f ca="1"/>
        <v/>
      </c>
      <c r="H23" s="55" t="str">
        <f ca="1"/>
        <v/>
      </c>
      <c r="I23" s="55" t="str">
        <f ca="1"/>
        <v/>
      </c>
      <c r="J23" s="54" t="str">
        <f ca="1"/>
        <v/>
      </c>
      <c r="L23" s="8">
        <f ca="1">data!CX23</f>
        <v>0</v>
      </c>
      <c r="M23" s="5">
        <f ca="1"/>
        <v>9.4405269804211753E-2</v>
      </c>
      <c r="P23" s="31" t="str">
        <f ca="1"/>
        <v>Y-predicted Mean</v>
      </c>
      <c r="Q23" s="22">
        <f ca="1"/>
        <v>0.14400000000000038</v>
      </c>
      <c r="R23" s="23" t="str">
        <f ca="1"/>
        <v/>
      </c>
      <c r="S23" s="23" t="str">
        <f ca="1"/>
        <v/>
      </c>
      <c r="T23" s="23" t="str">
        <f ca="1"/>
        <v/>
      </c>
      <c r="U23" s="23" t="str">
        <f ca="1"/>
        <v/>
      </c>
      <c r="V23" s="23" t="str">
        <f ca="1"/>
        <v/>
      </c>
      <c r="W23" s="23" t="str">
        <f ca="1"/>
        <v/>
      </c>
      <c r="X23" s="2" t="str">
        <f ca="1"/>
        <v/>
      </c>
      <c r="Z23" s="30" t="str">
        <f ca="1"/>
        <v>Y-predicted Mean</v>
      </c>
      <c r="AA23" s="63">
        <f ca="1"/>
        <v>0.14400000000000038</v>
      </c>
      <c r="AB23" s="29" t="str">
        <f ca="1"/>
        <v/>
      </c>
      <c r="AC23" s="29" t="str">
        <f ca="1"/>
        <v/>
      </c>
      <c r="AD23" s="29" t="str">
        <f ca="1"/>
        <v/>
      </c>
      <c r="AE23" s="29" t="str">
        <f ca="1"/>
        <v/>
      </c>
      <c r="AF23" s="29" t="str">
        <f ca="1"/>
        <v/>
      </c>
      <c r="AG23" s="29" t="str">
        <f ca="1"/>
        <v/>
      </c>
      <c r="AH23" s="28" t="str">
        <f ca="1"/>
        <v/>
      </c>
    </row>
    <row r="24" spans="1:34">
      <c r="A24">
        <v>17</v>
      </c>
      <c r="B24" s="29" t="str">
        <f ca="1"/>
        <v>aspy5_30</v>
      </c>
      <c r="E24" s="64" t="str">
        <f ca="1"/>
        <v/>
      </c>
      <c r="F24" s="55" t="str">
        <f ca="1"/>
        <v/>
      </c>
      <c r="G24" s="55" t="str">
        <f ca="1"/>
        <v/>
      </c>
      <c r="H24" s="55" t="str">
        <f ca="1"/>
        <v/>
      </c>
      <c r="I24" s="55" t="str">
        <f ca="1"/>
        <v/>
      </c>
      <c r="J24" s="54" t="str">
        <f ca="1"/>
        <v/>
      </c>
      <c r="L24" s="8">
        <f ca="1">data!CX24</f>
        <v>0</v>
      </c>
      <c r="M24" s="5">
        <f ca="1"/>
        <v>4.6629865165308482E-2</v>
      </c>
      <c r="P24" s="31" t="str">
        <f ca="1"/>
        <v>Coeff Var</v>
      </c>
      <c r="Q24" s="22">
        <f ca="1"/>
        <v>2.4005654797463571</v>
      </c>
      <c r="R24" s="23" t="str">
        <f ca="1"/>
        <v/>
      </c>
      <c r="S24" s="23" t="str">
        <f ca="1"/>
        <v/>
      </c>
      <c r="T24" s="23" t="str">
        <f ca="1"/>
        <v/>
      </c>
      <c r="U24" s="23" t="str">
        <f ca="1"/>
        <v/>
      </c>
      <c r="V24" s="23" t="str">
        <f ca="1"/>
        <v/>
      </c>
      <c r="W24" s="23" t="str">
        <f ca="1"/>
        <v/>
      </c>
      <c r="X24" s="2" t="str">
        <f ca="1"/>
        <v/>
      </c>
      <c r="Z24" s="30" t="str">
        <f ca="1"/>
        <v>Coeff Var</v>
      </c>
      <c r="AA24" s="63">
        <f ca="1"/>
        <v>2.4005654797463571</v>
      </c>
      <c r="AB24" s="29" t="str">
        <f ca="1"/>
        <v/>
      </c>
      <c r="AC24" s="29" t="str">
        <f ca="1"/>
        <v/>
      </c>
      <c r="AD24" s="29" t="str">
        <f ca="1"/>
        <v/>
      </c>
      <c r="AE24" s="29" t="str">
        <f ca="1"/>
        <v/>
      </c>
      <c r="AF24" s="29" t="str">
        <f ca="1"/>
        <v/>
      </c>
      <c r="AG24" s="29" t="str">
        <f ca="1"/>
        <v/>
      </c>
      <c r="AH24" s="28" t="str">
        <f ca="1"/>
        <v/>
      </c>
    </row>
    <row r="25" spans="1:34">
      <c r="A25">
        <v>18</v>
      </c>
      <c r="B25" s="29" t="str">
        <f ca="1"/>
        <v>aspy5_50</v>
      </c>
      <c r="E25" s="56" t="str">
        <f ca="1"/>
        <v>#</v>
      </c>
      <c r="F25" s="55" t="str">
        <f ca="1"/>
        <v>Variable</v>
      </c>
      <c r="G25" s="62" t="str">
        <f ca="1"/>
        <v>Estimate</v>
      </c>
      <c r="H25" s="55" t="str">
        <f ca="1"/>
        <v/>
      </c>
      <c r="I25" s="55" t="str">
        <f ca="1"/>
        <v/>
      </c>
      <c r="J25" s="54" t="str">
        <f ca="1"/>
        <v/>
      </c>
      <c r="L25" s="8">
        <f ca="1">data!CX25</f>
        <v>0</v>
      </c>
      <c r="M25" s="5">
        <f ca="1"/>
        <v>0.11020368084322685</v>
      </c>
      <c r="P25" s="31" t="str">
        <f ca="1"/>
        <v/>
      </c>
      <c r="Q25" s="23" t="str">
        <f ca="1"/>
        <v/>
      </c>
      <c r="R25" s="23" t="str">
        <f ca="1"/>
        <v/>
      </c>
      <c r="S25" s="23" t="str">
        <f ca="1"/>
        <v/>
      </c>
      <c r="T25" s="23" t="str">
        <f ca="1"/>
        <v/>
      </c>
      <c r="U25" s="23" t="str">
        <f ca="1"/>
        <v/>
      </c>
      <c r="V25" s="23" t="str">
        <f ca="1"/>
        <v/>
      </c>
      <c r="W25" s="23" t="str">
        <f ca="1"/>
        <v/>
      </c>
      <c r="X25" s="2" t="str">
        <f ca="1"/>
        <v/>
      </c>
      <c r="Z25" s="30" t="str">
        <f ca="1"/>
        <v/>
      </c>
      <c r="AA25" s="29" t="str">
        <f ca="1"/>
        <v/>
      </c>
      <c r="AB25" s="29" t="str">
        <f ca="1"/>
        <v/>
      </c>
      <c r="AC25" s="29" t="str">
        <f ca="1"/>
        <v/>
      </c>
      <c r="AD25" s="29" t="str">
        <f ca="1"/>
        <v/>
      </c>
      <c r="AE25" s="29" t="str">
        <f ca="1"/>
        <v/>
      </c>
      <c r="AF25" s="29" t="str">
        <f ca="1"/>
        <v/>
      </c>
      <c r="AG25" s="29" t="str">
        <f ca="1"/>
        <v/>
      </c>
      <c r="AH25" s="28" t="str">
        <f ca="1"/>
        <v/>
      </c>
    </row>
    <row r="26" spans="1:34">
      <c r="A26">
        <v>19</v>
      </c>
      <c r="B26" s="29" t="str">
        <f ca="1"/>
        <v>aspy15_30</v>
      </c>
      <c r="E26" s="56">
        <f ca="1"/>
        <v>0</v>
      </c>
      <c r="F26" s="55" t="str">
        <f ca="1"/>
        <v>Intercept</v>
      </c>
      <c r="G26" s="55">
        <f ca="1"/>
        <v>0.94135774314213028</v>
      </c>
      <c r="H26" s="55" t="str">
        <f ca="1"/>
        <v/>
      </c>
      <c r="I26" s="55" t="str">
        <f ca="1"/>
        <v/>
      </c>
      <c r="J26" s="54" t="str">
        <f ca="1"/>
        <v/>
      </c>
      <c r="L26" s="8">
        <f ca="1">data!CX26</f>
        <v>0</v>
      </c>
      <c r="M26" s="5">
        <f ca="1"/>
        <v>6.3270400090883291E-2</v>
      </c>
      <c r="P26" s="31" t="str">
        <f ca="1"/>
        <v>Gains Chart</v>
      </c>
      <c r="Q26" s="23" t="str">
        <f ca="1"/>
        <v/>
      </c>
      <c r="R26" s="23" t="str">
        <f ca="1"/>
        <v/>
      </c>
      <c r="S26" s="23" t="str">
        <f ca="1"/>
        <v/>
      </c>
      <c r="T26" s="23" t="str">
        <f ca="1"/>
        <v/>
      </c>
      <c r="U26" s="23" t="str">
        <f ca="1"/>
        <v/>
      </c>
      <c r="V26" s="23" t="str">
        <f ca="1"/>
        <v/>
      </c>
      <c r="W26" s="23" t="str">
        <f ca="1"/>
        <v/>
      </c>
      <c r="X26" s="2" t="str">
        <f ca="1"/>
        <v/>
      </c>
      <c r="Z26" s="30" t="str">
        <f ca="1"/>
        <v>Gains Chart</v>
      </c>
      <c r="AA26" s="29" t="str">
        <f ca="1"/>
        <v/>
      </c>
      <c r="AB26" s="29" t="str">
        <f ca="1"/>
        <v/>
      </c>
      <c r="AC26" s="29" t="str">
        <f ca="1"/>
        <v/>
      </c>
      <c r="AD26" s="29" t="str">
        <f ca="1"/>
        <v/>
      </c>
      <c r="AE26" s="29" t="str">
        <f ca="1"/>
        <v/>
      </c>
      <c r="AF26" s="29" t="str">
        <f ca="1"/>
        <v/>
      </c>
      <c r="AG26" s="29" t="str">
        <f ca="1"/>
        <v/>
      </c>
      <c r="AH26" s="28" t="str">
        <f ca="1"/>
        <v/>
      </c>
    </row>
    <row r="27" spans="1:34">
      <c r="A27">
        <v>20</v>
      </c>
      <c r="B27" s="29" t="str">
        <f ca="1"/>
        <v>aspy50_200</v>
      </c>
      <c r="E27" s="56">
        <f ca="1"/>
        <v>1</v>
      </c>
      <c r="F27" s="55" t="str">
        <f ca="1"/>
        <v>PLongProfit</v>
      </c>
      <c r="G27" s="55">
        <f ca="1"/>
        <v>-6.095715211823998E-4</v>
      </c>
      <c r="H27" s="55" t="str">
        <f ca="1"/>
        <v/>
      </c>
      <c r="I27" s="55" t="str">
        <f ca="1"/>
        <v/>
      </c>
      <c r="J27" s="54" t="str">
        <f ca="1"/>
        <v/>
      </c>
      <c r="L27" s="8">
        <f ca="1">data!CX27</f>
        <v>0</v>
      </c>
      <c r="M27" s="5">
        <f ca="1"/>
        <v>1.5069160397904168E-2</v>
      </c>
      <c r="P27" s="31" t="str">
        <f ca="1"/>
        <v/>
      </c>
      <c r="Q27" s="23" t="str">
        <f ca="1"/>
        <v/>
      </c>
      <c r="R27" s="23" t="str">
        <f ca="1"/>
        <v/>
      </c>
      <c r="S27" s="23" t="str">
        <f ca="1"/>
        <v/>
      </c>
      <c r="T27" s="23" t="str">
        <f ca="1"/>
        <v/>
      </c>
      <c r="U27" s="23" t="str">
        <f ca="1"/>
        <v/>
      </c>
      <c r="V27" s="23" t="str">
        <f ca="1"/>
        <v/>
      </c>
      <c r="W27" s="23" t="str">
        <f ca="1"/>
        <v/>
      </c>
      <c r="X27" s="2" t="str">
        <f ca="1"/>
        <v/>
      </c>
      <c r="Z27" s="30" t="str">
        <f ca="1"/>
        <v/>
      </c>
      <c r="AA27" s="29" t="str">
        <f ca="1"/>
        <v/>
      </c>
      <c r="AB27" s="29" t="str">
        <f ca="1"/>
        <v/>
      </c>
      <c r="AC27" s="29" t="str">
        <f ca="1"/>
        <v/>
      </c>
      <c r="AD27" s="29" t="str">
        <f ca="1"/>
        <v/>
      </c>
      <c r="AE27" s="29" t="str">
        <f ca="1"/>
        <v/>
      </c>
      <c r="AF27" s="29" t="str">
        <f ca="1"/>
        <v/>
      </c>
      <c r="AG27" s="29" t="str">
        <f ca="1"/>
        <v/>
      </c>
      <c r="AH27" s="28" t="str">
        <f ca="1"/>
        <v/>
      </c>
    </row>
    <row r="28" spans="1:34">
      <c r="A28">
        <v>21</v>
      </c>
      <c r="B28" s="29" t="str">
        <f ca="1"/>
        <v>B_2</v>
      </c>
      <c r="E28" s="56">
        <f ca="1"/>
        <v>2</v>
      </c>
      <c r="F28" s="55" t="str">
        <f ca="1"/>
        <v>PShortProfit</v>
      </c>
      <c r="G28" s="55">
        <f ca="1"/>
        <v>2.0767543756737913E-4</v>
      </c>
      <c r="H28" s="55" t="str">
        <f ca="1"/>
        <v/>
      </c>
      <c r="I28" s="55" t="str">
        <f ca="1"/>
        <v/>
      </c>
      <c r="J28" s="54" t="str">
        <f ca="1"/>
        <v/>
      </c>
      <c r="L28" s="8">
        <f ca="1">data!CX28</f>
        <v>0</v>
      </c>
      <c r="M28" s="5">
        <f ca="1"/>
        <v>-3.896797056401384E-2</v>
      </c>
      <c r="P28" s="3" t="str">
        <f ca="1"/>
        <v>Decile</v>
      </c>
      <c r="Q28" s="27" t="str">
        <f ca="1"/>
        <v>Freq</v>
      </c>
      <c r="R28" s="27" t="str">
        <f ca="1"/>
        <v>Min_Score</v>
      </c>
      <c r="S28" s="27" t="str">
        <f ca="1"/>
        <v>Max_Score</v>
      </c>
      <c r="T28" s="27" t="str">
        <f ca="1"/>
        <v>Mean_Score</v>
      </c>
      <c r="U28" s="27" t="str">
        <f ca="1"/>
        <v>Mean_Actual</v>
      </c>
      <c r="V28" s="27" t="str">
        <f ca="1"/>
        <v>Std_Actual</v>
      </c>
      <c r="W28" s="27" t="str">
        <f ca="1"/>
        <v>Cum_Mean_Actual</v>
      </c>
      <c r="X28" s="26" t="str">
        <f ca="1"/>
        <v>Cum_Lift</v>
      </c>
      <c r="Z28" s="20" t="str">
        <f ca="1"/>
        <v>Decile</v>
      </c>
      <c r="AA28" s="25" t="str">
        <f ca="1"/>
        <v>Freq</v>
      </c>
      <c r="AB28" s="25" t="str">
        <f ca="1"/>
        <v>Min_Score</v>
      </c>
      <c r="AC28" s="25" t="str">
        <f ca="1"/>
        <v>Max_Score</v>
      </c>
      <c r="AD28" s="25" t="str">
        <f ca="1"/>
        <v>Mean_Score</v>
      </c>
      <c r="AE28" s="25" t="str">
        <f ca="1"/>
        <v>Mean_Actual</v>
      </c>
      <c r="AF28" s="25" t="str">
        <f ca="1"/>
        <v>Std_Actual</v>
      </c>
      <c r="AG28" s="25" t="str">
        <f ca="1"/>
        <v>Cum_Mean_Actual</v>
      </c>
      <c r="AH28" s="24" t="str">
        <f ca="1"/>
        <v>Cum_Lift</v>
      </c>
    </row>
    <row r="29" spans="1:34">
      <c r="A29">
        <v>22</v>
      </c>
      <c r="B29" s="29" t="str">
        <f ca="1"/>
        <v>BI_2</v>
      </c>
      <c r="E29" s="56">
        <f ca="1"/>
        <v>3</v>
      </c>
      <c r="F29" s="55" t="str">
        <f ca="1"/>
        <v>MACD</v>
      </c>
      <c r="G29" s="55">
        <f ca="1"/>
        <v>-0.11440932194059521</v>
      </c>
      <c r="H29" s="55" t="str">
        <f ca="1"/>
        <v/>
      </c>
      <c r="I29" s="55" t="str">
        <f ca="1"/>
        <v/>
      </c>
      <c r="J29" s="54" t="str">
        <f ca="1"/>
        <v/>
      </c>
      <c r="L29" s="8">
        <f ca="1">data!CX29</f>
        <v>0</v>
      </c>
      <c r="M29" s="5">
        <f ca="1"/>
        <v>7.4462471631935534E-2</v>
      </c>
      <c r="P29" s="3">
        <f ca="1"/>
        <v>1</v>
      </c>
      <c r="Q29" s="23">
        <f ca="1"/>
        <v>50</v>
      </c>
      <c r="R29" s="22">
        <f ca="1"/>
        <v>0.28535587027023041</v>
      </c>
      <c r="S29" s="22">
        <f ca="1"/>
        <v>0.48357876045843146</v>
      </c>
      <c r="T29" s="22">
        <f ca="1"/>
        <v>0.32618998116326736</v>
      </c>
      <c r="U29" s="22">
        <f ca="1"/>
        <v>0.3</v>
      </c>
      <c r="V29" s="22">
        <f ca="1"/>
        <v>0.46291004988627577</v>
      </c>
      <c r="W29" s="22">
        <f ca="1"/>
        <v>0.3</v>
      </c>
      <c r="X29" s="21">
        <f ca="1"/>
        <v>2.0833333333333335</v>
      </c>
      <c r="Z29" s="20">
        <f ca="1"/>
        <v>1</v>
      </c>
      <c r="AA29" s="39">
        <f ca="1"/>
        <v>50</v>
      </c>
      <c r="AB29" s="33">
        <f ca="1"/>
        <v>0.28535587027023041</v>
      </c>
      <c r="AC29" s="33">
        <f ca="1"/>
        <v>0.48357876045843146</v>
      </c>
      <c r="AD29" s="33">
        <f ca="1"/>
        <v>0.32618998116326736</v>
      </c>
      <c r="AE29" s="33">
        <f ca="1"/>
        <v>0.3</v>
      </c>
      <c r="AF29" s="33">
        <f ca="1"/>
        <v>0.46291004988627577</v>
      </c>
      <c r="AG29" s="33">
        <f ca="1"/>
        <v>0.3</v>
      </c>
      <c r="AH29" s="60">
        <f ca="1"/>
        <v>2.0833333333333335</v>
      </c>
    </row>
    <row r="30" spans="1:34">
      <c r="A30">
        <v>23</v>
      </c>
      <c r="B30" s="29" t="str">
        <f ca="1"/>
        <v>PRCEMA</v>
      </c>
      <c r="E30" s="56">
        <f ca="1"/>
        <v>4</v>
      </c>
      <c r="F30" s="55" t="str">
        <f ca="1"/>
        <v>RSI</v>
      </c>
      <c r="G30" s="55">
        <f ca="1"/>
        <v>-2.7457816467657292E-3</v>
      </c>
      <c r="H30" s="55" t="str">
        <f ca="1"/>
        <v/>
      </c>
      <c r="I30" s="55" t="str">
        <f ca="1"/>
        <v/>
      </c>
      <c r="J30" s="54" t="str">
        <f ca="1"/>
        <v/>
      </c>
      <c r="L30" s="8">
        <f ca="1">data!CX30</f>
        <v>0</v>
      </c>
      <c r="M30" s="5">
        <f ca="1"/>
        <v>1.0795141306715545E-2</v>
      </c>
      <c r="P30" s="3">
        <f ca="1"/>
        <v>2</v>
      </c>
      <c r="Q30" s="23">
        <f ca="1"/>
        <v>50</v>
      </c>
      <c r="R30" s="22">
        <f ca="1"/>
        <v>0.25165984908778999</v>
      </c>
      <c r="S30" s="22">
        <f ca="1"/>
        <v>0.28529701197215313</v>
      </c>
      <c r="T30" s="22">
        <f ca="1"/>
        <v>0.2651444252288096</v>
      </c>
      <c r="U30" s="22">
        <f ca="1"/>
        <v>0.26</v>
      </c>
      <c r="V30" s="22">
        <f ca="1"/>
        <v>0.44308749769345207</v>
      </c>
      <c r="W30" s="22">
        <f ca="1"/>
        <v>0.28000000000000003</v>
      </c>
      <c r="X30" s="21">
        <f ca="1"/>
        <v>1.9444444444444449</v>
      </c>
      <c r="Z30" s="20">
        <f ca="1"/>
        <v>2</v>
      </c>
      <c r="AA30" s="39">
        <f ca="1"/>
        <v>50</v>
      </c>
      <c r="AB30" s="33">
        <f ca="1"/>
        <v>0.25165984908778999</v>
      </c>
      <c r="AC30" s="33">
        <f ca="1"/>
        <v>0.28529701197215313</v>
      </c>
      <c r="AD30" s="33">
        <f ca="1"/>
        <v>0.2651444252288096</v>
      </c>
      <c r="AE30" s="33">
        <f ca="1"/>
        <v>0.26</v>
      </c>
      <c r="AF30" s="33">
        <f ca="1"/>
        <v>0.44308749769345207</v>
      </c>
      <c r="AG30" s="33">
        <f ca="1"/>
        <v>0.28000000000000003</v>
      </c>
      <c r="AH30" s="60">
        <f ca="1"/>
        <v>1.9444444444444449</v>
      </c>
    </row>
    <row r="31" spans="1:34">
      <c r="A31">
        <v>24</v>
      </c>
      <c r="B31" s="29" t="str">
        <f ca="1"/>
        <v>MomClose</v>
      </c>
      <c r="E31" s="56">
        <f ca="1"/>
        <v>5</v>
      </c>
      <c r="F31" s="55" t="str">
        <f ca="1"/>
        <v>STOCHD</v>
      </c>
      <c r="G31" s="55">
        <f ca="1"/>
        <v>-1.2967880111052178E-3</v>
      </c>
      <c r="H31" s="55" t="str">
        <f ca="1"/>
        <v/>
      </c>
      <c r="I31" s="55" t="str">
        <f ca="1"/>
        <v/>
      </c>
      <c r="J31" s="54" t="str">
        <f ca="1"/>
        <v/>
      </c>
      <c r="L31" s="8">
        <f ca="1">data!CX31</f>
        <v>0</v>
      </c>
      <c r="M31" s="5">
        <f ca="1"/>
        <v>9.7740038505737897E-2</v>
      </c>
      <c r="P31" s="3">
        <f ca="1"/>
        <v>3</v>
      </c>
      <c r="Q31" s="23">
        <f ca="1"/>
        <v>50</v>
      </c>
      <c r="R31" s="22">
        <f ca="1"/>
        <v>0.22887533193929493</v>
      </c>
      <c r="S31" s="22">
        <f ca="1"/>
        <v>0.24996665596682699</v>
      </c>
      <c r="T31" s="22">
        <f ca="1"/>
        <v>0.238842362328159</v>
      </c>
      <c r="U31" s="22">
        <f ca="1"/>
        <v>0.36</v>
      </c>
      <c r="V31" s="22">
        <f ca="1"/>
        <v>0.48487322138506117</v>
      </c>
      <c r="W31" s="22">
        <f ca="1"/>
        <v>0.30666666666666664</v>
      </c>
      <c r="X31" s="21">
        <f ca="1"/>
        <v>2.1296296296296298</v>
      </c>
      <c r="Z31" s="20">
        <f ca="1"/>
        <v>3</v>
      </c>
      <c r="AA31" s="39">
        <f ca="1"/>
        <v>50</v>
      </c>
      <c r="AB31" s="33">
        <f ca="1"/>
        <v>0.22887533193929493</v>
      </c>
      <c r="AC31" s="33">
        <f ca="1"/>
        <v>0.24996665596682699</v>
      </c>
      <c r="AD31" s="33">
        <f ca="1"/>
        <v>0.238842362328159</v>
      </c>
      <c r="AE31" s="33">
        <f ca="1"/>
        <v>0.36</v>
      </c>
      <c r="AF31" s="33">
        <f ca="1"/>
        <v>0.48487322138506117</v>
      </c>
      <c r="AG31" s="33">
        <f ca="1"/>
        <v>0.30666666666666664</v>
      </c>
      <c r="AH31" s="60">
        <f ca="1"/>
        <v>2.1296296296296298</v>
      </c>
    </row>
    <row r="32" spans="1:34">
      <c r="A32">
        <v>25</v>
      </c>
      <c r="B32" s="29" t="str">
        <f ca="1"/>
        <v>MomHigh</v>
      </c>
      <c r="E32" s="56">
        <f ca="1"/>
        <v>6</v>
      </c>
      <c r="F32" s="55" t="str">
        <f ca="1"/>
        <v>AD</v>
      </c>
      <c r="G32" s="55">
        <f ca="1"/>
        <v>0.54985545978975803</v>
      </c>
      <c r="H32" s="55" t="str">
        <f ca="1"/>
        <v/>
      </c>
      <c r="I32" s="55" t="str">
        <f ca="1"/>
        <v/>
      </c>
      <c r="J32" s="54" t="str">
        <f ca="1"/>
        <v/>
      </c>
      <c r="L32" s="8">
        <f ca="1">data!CX32</f>
        <v>0</v>
      </c>
      <c r="M32" s="5">
        <f ca="1"/>
        <v>6.8052105687485764E-2</v>
      </c>
      <c r="P32" s="3">
        <f ca="1"/>
        <v>4</v>
      </c>
      <c r="Q32" s="23">
        <f ca="1"/>
        <v>50</v>
      </c>
      <c r="R32" s="22">
        <f ca="1"/>
        <v>0.21167345131831014</v>
      </c>
      <c r="S32" s="22">
        <f ca="1"/>
        <v>0.22882965533709135</v>
      </c>
      <c r="T32" s="22">
        <f ca="1"/>
        <v>0.22067583648782801</v>
      </c>
      <c r="U32" s="22">
        <f ca="1"/>
        <v>0.3</v>
      </c>
      <c r="V32" s="22">
        <f ca="1"/>
        <v>0.46291004988627577</v>
      </c>
      <c r="W32" s="22">
        <f ca="1"/>
        <v>0.30499999999999999</v>
      </c>
      <c r="X32" s="21">
        <f ca="1"/>
        <v>2.1180555555555558</v>
      </c>
      <c r="Z32" s="20">
        <f ca="1"/>
        <v>4</v>
      </c>
      <c r="AA32" s="39">
        <f ca="1"/>
        <v>50</v>
      </c>
      <c r="AB32" s="33">
        <f ca="1"/>
        <v>0.21167345131831014</v>
      </c>
      <c r="AC32" s="33">
        <f ca="1"/>
        <v>0.22882965533709135</v>
      </c>
      <c r="AD32" s="33">
        <f ca="1"/>
        <v>0.22067583648782801</v>
      </c>
      <c r="AE32" s="33">
        <f ca="1"/>
        <v>0.3</v>
      </c>
      <c r="AF32" s="33">
        <f ca="1"/>
        <v>0.46291004988627577</v>
      </c>
      <c r="AG32" s="33">
        <f ca="1"/>
        <v>0.30499999999999999</v>
      </c>
      <c r="AH32" s="60">
        <f ca="1"/>
        <v>2.1180555555555558</v>
      </c>
    </row>
    <row r="33" spans="1:34">
      <c r="A33">
        <v>26</v>
      </c>
      <c r="B33" s="29" t="str">
        <f ca="1"/>
        <v>MomLow</v>
      </c>
      <c r="E33" s="56">
        <f ca="1"/>
        <v>7</v>
      </c>
      <c r="F33" s="55" t="str">
        <f ca="1"/>
        <v>ATR</v>
      </c>
      <c r="G33" s="55">
        <f ca="1"/>
        <v>-2.226732992631731E-2</v>
      </c>
      <c r="H33" s="55" t="str">
        <f ca="1"/>
        <v/>
      </c>
      <c r="I33" s="55" t="str">
        <f ca="1"/>
        <v/>
      </c>
      <c r="J33" s="54" t="str">
        <f ca="1"/>
        <v/>
      </c>
      <c r="L33" s="8">
        <f ca="1">data!CX33</f>
        <v>0</v>
      </c>
      <c r="M33" s="5">
        <f ca="1"/>
        <v>4.1947507411380591E-2</v>
      </c>
      <c r="P33" s="3">
        <f ca="1"/>
        <v>5</v>
      </c>
      <c r="Q33" s="23">
        <f ca="1"/>
        <v>50</v>
      </c>
      <c r="R33" s="22">
        <f ca="1"/>
        <v>0.19534115824576986</v>
      </c>
      <c r="S33" s="22">
        <f ca="1"/>
        <v>0.21166544280112001</v>
      </c>
      <c r="T33" s="22">
        <f ca="1"/>
        <v>0.20440522800931993</v>
      </c>
      <c r="U33" s="22">
        <f ca="1"/>
        <v>0.22</v>
      </c>
      <c r="V33" s="22">
        <f ca="1"/>
        <v>0.4184519575964803</v>
      </c>
      <c r="W33" s="22">
        <f ca="1"/>
        <v>0.28799999999999998</v>
      </c>
      <c r="X33" s="21">
        <f ca="1"/>
        <v>2</v>
      </c>
      <c r="Z33" s="20">
        <f ca="1"/>
        <v>5</v>
      </c>
      <c r="AA33" s="39">
        <f ca="1"/>
        <v>50</v>
      </c>
      <c r="AB33" s="33">
        <f ca="1"/>
        <v>0.19534115824576986</v>
      </c>
      <c r="AC33" s="33">
        <f ca="1"/>
        <v>0.21166544280112001</v>
      </c>
      <c r="AD33" s="33">
        <f ca="1"/>
        <v>0.20440522800931993</v>
      </c>
      <c r="AE33" s="33">
        <f ca="1"/>
        <v>0.22</v>
      </c>
      <c r="AF33" s="33">
        <f ca="1"/>
        <v>0.4184519575964803</v>
      </c>
      <c r="AG33" s="33">
        <f ca="1"/>
        <v>0.28799999999999998</v>
      </c>
      <c r="AH33" s="60">
        <f ca="1"/>
        <v>2</v>
      </c>
    </row>
    <row r="34" spans="1:34">
      <c r="A34">
        <v>27</v>
      </c>
      <c r="B34" s="29" t="str">
        <f ca="1"/>
        <v>TSV</v>
      </c>
      <c r="E34" s="56">
        <f ca="1"/>
        <v>8</v>
      </c>
      <c r="F34" s="55" t="str">
        <f ca="1"/>
        <v>CCI</v>
      </c>
      <c r="G34" s="55">
        <f ca="1"/>
        <v>2.072916986638292E-4</v>
      </c>
      <c r="H34" s="55" t="str">
        <f ca="1"/>
        <v/>
      </c>
      <c r="I34" s="55" t="str">
        <f ca="1"/>
        <v/>
      </c>
      <c r="J34" s="54" t="str">
        <f ca="1"/>
        <v/>
      </c>
      <c r="L34" s="8">
        <f ca="1">data!CX34</f>
        <v>0</v>
      </c>
      <c r="M34" s="5">
        <f ca="1"/>
        <v>8.4207877604219286E-2</v>
      </c>
      <c r="P34" s="3">
        <f ca="1"/>
        <v>6</v>
      </c>
      <c r="Q34" s="23">
        <f ca="1"/>
        <v>50</v>
      </c>
      <c r="R34" s="22">
        <f ca="1"/>
        <v>0.18162104136366766</v>
      </c>
      <c r="S34" s="22">
        <f ca="1"/>
        <v>0.19520760892256386</v>
      </c>
      <c r="T34" s="22">
        <f ca="1"/>
        <v>0.18830297469185037</v>
      </c>
      <c r="U34" s="22">
        <f ca="1"/>
        <v>0.2</v>
      </c>
      <c r="V34" s="22">
        <f ca="1"/>
        <v>0.40406101782088427</v>
      </c>
      <c r="W34" s="22">
        <f ca="1"/>
        <v>0.27333333333333332</v>
      </c>
      <c r="X34" s="21">
        <f ca="1"/>
        <v>1.8981481481481481</v>
      </c>
      <c r="Z34" s="20">
        <f ca="1"/>
        <v>6</v>
      </c>
      <c r="AA34" s="39">
        <f ca="1"/>
        <v>50</v>
      </c>
      <c r="AB34" s="33">
        <f ca="1"/>
        <v>0.18162104136366766</v>
      </c>
      <c r="AC34" s="33">
        <f ca="1"/>
        <v>0.19520760892256386</v>
      </c>
      <c r="AD34" s="33">
        <f ca="1"/>
        <v>0.18830297469185037</v>
      </c>
      <c r="AE34" s="33">
        <f ca="1"/>
        <v>0.2</v>
      </c>
      <c r="AF34" s="33">
        <f ca="1"/>
        <v>0.40406101782088427</v>
      </c>
      <c r="AG34" s="33">
        <f ca="1"/>
        <v>0.27333333333333332</v>
      </c>
      <c r="AH34" s="60">
        <f ca="1"/>
        <v>1.8981481481481481</v>
      </c>
    </row>
    <row r="35" spans="1:34">
      <c r="A35">
        <v>28</v>
      </c>
      <c r="B35" s="29" t="str">
        <f ca="1"/>
        <v>WILLR</v>
      </c>
      <c r="E35" s="56">
        <f ca="1"/>
        <v>9</v>
      </c>
      <c r="F35" s="55" t="str">
        <f ca="1"/>
        <v>UltOsc</v>
      </c>
      <c r="G35" s="55">
        <f ca="1"/>
        <v>-1.2268417758629368E-3</v>
      </c>
      <c r="H35" s="55" t="str">
        <f ca="1"/>
        <v/>
      </c>
      <c r="I35" s="55" t="str">
        <f ca="1"/>
        <v/>
      </c>
      <c r="J35" s="54" t="str">
        <f ca="1"/>
        <v/>
      </c>
      <c r="L35" s="8">
        <f ca="1">data!CX35</f>
        <v>0</v>
      </c>
      <c r="M35" s="5">
        <f ca="1"/>
        <v>-2.62938722799229E-2</v>
      </c>
      <c r="P35" s="3">
        <f ca="1"/>
        <v>7</v>
      </c>
      <c r="Q35" s="23">
        <f ca="1"/>
        <v>50</v>
      </c>
      <c r="R35" s="22">
        <f ca="1"/>
        <v>0.17009519436011269</v>
      </c>
      <c r="S35" s="22">
        <f ca="1"/>
        <v>0.18142829206498423</v>
      </c>
      <c r="T35" s="22">
        <f ca="1"/>
        <v>0.17545117159453652</v>
      </c>
      <c r="U35" s="22">
        <f ca="1"/>
        <v>0.12</v>
      </c>
      <c r="V35" s="22">
        <f ca="1"/>
        <v>0.32826072265931594</v>
      </c>
      <c r="W35" s="22">
        <f ca="1"/>
        <v>0.25142857142857145</v>
      </c>
      <c r="X35" s="21">
        <f ca="1"/>
        <v>1.7460317460317463</v>
      </c>
      <c r="Z35" s="20">
        <f ca="1"/>
        <v>7</v>
      </c>
      <c r="AA35" s="39">
        <f ca="1"/>
        <v>50</v>
      </c>
      <c r="AB35" s="33">
        <f ca="1"/>
        <v>0.17009519436011269</v>
      </c>
      <c r="AC35" s="33">
        <f ca="1"/>
        <v>0.18142829206498423</v>
      </c>
      <c r="AD35" s="33">
        <f ca="1"/>
        <v>0.17545117159453652</v>
      </c>
      <c r="AE35" s="33">
        <f ca="1"/>
        <v>0.12</v>
      </c>
      <c r="AF35" s="33">
        <f ca="1"/>
        <v>0.32826072265931594</v>
      </c>
      <c r="AG35" s="33">
        <f ca="1"/>
        <v>0.25142857142857145</v>
      </c>
      <c r="AH35" s="60">
        <f ca="1"/>
        <v>1.7460317460317463</v>
      </c>
    </row>
    <row r="36" spans="1:34">
      <c r="A36">
        <v>29</v>
      </c>
      <c r="B36" s="29" t="str">
        <f ca="1"/>
        <v>adif5_5</v>
      </c>
      <c r="E36" s="56">
        <f ca="1"/>
        <v>10</v>
      </c>
      <c r="F36" s="55" t="str">
        <f ca="1"/>
        <v>TII</v>
      </c>
      <c r="G36" s="55">
        <f ca="1"/>
        <v>-7.9716030944878614E-4</v>
      </c>
      <c r="H36" s="55" t="str">
        <f ca="1"/>
        <v/>
      </c>
      <c r="I36" s="55" t="str">
        <f ca="1"/>
        <v/>
      </c>
      <c r="J36" s="54" t="str">
        <f ca="1"/>
        <v/>
      </c>
      <c r="L36" s="8">
        <f ca="1">data!CX36</f>
        <v>0</v>
      </c>
      <c r="M36" s="5">
        <f ca="1"/>
        <v>7.3160657538964349E-2</v>
      </c>
      <c r="P36" s="3">
        <f ca="1"/>
        <v>8</v>
      </c>
      <c r="Q36" s="23">
        <f ca="1"/>
        <v>50</v>
      </c>
      <c r="R36" s="22">
        <f ca="1"/>
        <v>0.16074060614793834</v>
      </c>
      <c r="S36" s="22">
        <f ca="1"/>
        <v>0.1699970044388586</v>
      </c>
      <c r="T36" s="22">
        <f ca="1"/>
        <v>0.16538246398868903</v>
      </c>
      <c r="U36" s="22">
        <f ca="1"/>
        <v>0.1</v>
      </c>
      <c r="V36" s="22">
        <f ca="1"/>
        <v>0.30304576336566325</v>
      </c>
      <c r="W36" s="22">
        <f ca="1"/>
        <v>0.23250000000000001</v>
      </c>
      <c r="X36" s="21">
        <f ca="1"/>
        <v>1.6145833333333335</v>
      </c>
      <c r="Z36" s="20">
        <f ca="1"/>
        <v>8</v>
      </c>
      <c r="AA36" s="39">
        <f ca="1"/>
        <v>50</v>
      </c>
      <c r="AB36" s="33">
        <f ca="1"/>
        <v>0.16074060614793834</v>
      </c>
      <c r="AC36" s="33">
        <f ca="1"/>
        <v>0.1699970044388586</v>
      </c>
      <c r="AD36" s="33">
        <f ca="1"/>
        <v>0.16538246398868903</v>
      </c>
      <c r="AE36" s="33">
        <f ca="1"/>
        <v>0.1</v>
      </c>
      <c r="AF36" s="33">
        <f ca="1"/>
        <v>0.30304576336566325</v>
      </c>
      <c r="AG36" s="33">
        <f ca="1"/>
        <v>0.23250000000000001</v>
      </c>
      <c r="AH36" s="60">
        <f ca="1"/>
        <v>1.6145833333333335</v>
      </c>
    </row>
    <row r="37" spans="1:34">
      <c r="A37">
        <v>30</v>
      </c>
      <c r="B37" s="29" t="str">
        <f ca="1"/>
        <v>adif10_10</v>
      </c>
      <c r="E37" s="56">
        <f ca="1"/>
        <v>11</v>
      </c>
      <c r="F37" s="55" t="str">
        <f ca="1"/>
        <v>TrendTII</v>
      </c>
      <c r="G37" s="55">
        <f ca="1"/>
        <v>5.8599500686877994E-3</v>
      </c>
      <c r="H37" s="55" t="str">
        <f ca="1"/>
        <v/>
      </c>
      <c r="I37" s="55" t="str">
        <f ca="1"/>
        <v/>
      </c>
      <c r="J37" s="54" t="str">
        <f ca="1"/>
        <v/>
      </c>
      <c r="L37" s="8">
        <f ca="1">data!CX37</f>
        <v>0</v>
      </c>
      <c r="M37" s="5">
        <f ca="1"/>
        <v>0.12216337082094306</v>
      </c>
      <c r="P37" s="3">
        <f ca="1"/>
        <v>9</v>
      </c>
      <c r="Q37" s="23">
        <f ca="1"/>
        <v>50</v>
      </c>
      <c r="R37" s="22">
        <f ca="1"/>
        <v>0.15190410142474919</v>
      </c>
      <c r="S37" s="22">
        <f ca="1"/>
        <v>0.16071888034028786</v>
      </c>
      <c r="T37" s="22">
        <f ca="1"/>
        <v>0.15596956072620899</v>
      </c>
      <c r="U37" s="22">
        <f ca="1"/>
        <v>0.12</v>
      </c>
      <c r="V37" s="22">
        <f ca="1"/>
        <v>0.32826072265931594</v>
      </c>
      <c r="W37" s="22">
        <f ca="1"/>
        <v>0.22</v>
      </c>
      <c r="X37" s="21">
        <f ca="1"/>
        <v>1.5277777777777779</v>
      </c>
      <c r="Z37" s="20">
        <f ca="1"/>
        <v>9</v>
      </c>
      <c r="AA37" s="39">
        <f ca="1"/>
        <v>50</v>
      </c>
      <c r="AB37" s="33">
        <f ca="1"/>
        <v>0.15190410142474919</v>
      </c>
      <c r="AC37" s="33">
        <f ca="1"/>
        <v>0.16071888034028786</v>
      </c>
      <c r="AD37" s="33">
        <f ca="1"/>
        <v>0.15596956072620899</v>
      </c>
      <c r="AE37" s="33">
        <f ca="1"/>
        <v>0.12</v>
      </c>
      <c r="AF37" s="33">
        <f ca="1"/>
        <v>0.32826072265931594</v>
      </c>
      <c r="AG37" s="33">
        <f ca="1"/>
        <v>0.22</v>
      </c>
      <c r="AH37" s="60">
        <f ca="1"/>
        <v>1.5277777777777779</v>
      </c>
    </row>
    <row r="38" spans="1:34">
      <c r="A38">
        <v>31</v>
      </c>
      <c r="B38" s="29" t="str">
        <f ca="1"/>
        <v>adif</v>
      </c>
      <c r="E38" s="56">
        <f ca="1"/>
        <v>12</v>
      </c>
      <c r="F38" s="55" t="str">
        <f ca="1"/>
        <v>StdDev</v>
      </c>
      <c r="G38" s="55">
        <f ca="1"/>
        <v>8.7922698022431813</v>
      </c>
      <c r="H38" s="55" t="str">
        <f ca="1"/>
        <v/>
      </c>
      <c r="I38" s="55" t="str">
        <f ca="1"/>
        <v/>
      </c>
      <c r="J38" s="54" t="str">
        <f ca="1"/>
        <v/>
      </c>
      <c r="L38" s="8">
        <f ca="1">data!CX38</f>
        <v>0</v>
      </c>
      <c r="M38" s="5">
        <f ca="1"/>
        <v>0.12100940816640292</v>
      </c>
      <c r="P38" s="3">
        <f ca="1"/>
        <v>10</v>
      </c>
      <c r="Q38" s="23">
        <f ca="1"/>
        <v>50</v>
      </c>
      <c r="R38" s="22">
        <f ca="1"/>
        <v>0.14200349013441177</v>
      </c>
      <c r="S38" s="22">
        <f ca="1"/>
        <v>0.15189863679459173</v>
      </c>
      <c r="T38" s="22">
        <f ca="1"/>
        <v>0.14706814850804653</v>
      </c>
      <c r="U38" s="22">
        <f ca="1"/>
        <v>0</v>
      </c>
      <c r="V38" s="22">
        <f ca="1"/>
        <v>0</v>
      </c>
      <c r="W38" s="22">
        <f ca="1"/>
        <v>0.19800000000000001</v>
      </c>
      <c r="X38" s="21">
        <f ca="1"/>
        <v>1.3750000000000002</v>
      </c>
      <c r="Z38" s="20">
        <f ca="1"/>
        <v>10</v>
      </c>
      <c r="AA38" s="39">
        <f ca="1"/>
        <v>50</v>
      </c>
      <c r="AB38" s="33">
        <f ca="1"/>
        <v>0.14200349013441177</v>
      </c>
      <c r="AC38" s="33">
        <f ca="1"/>
        <v>0.15189863679459173</v>
      </c>
      <c r="AD38" s="33">
        <f ca="1"/>
        <v>0.14706814850804653</v>
      </c>
      <c r="AE38" s="33">
        <f ca="1"/>
        <v>0</v>
      </c>
      <c r="AF38" s="33">
        <f ca="1"/>
        <v>0</v>
      </c>
      <c r="AG38" s="33">
        <f ca="1"/>
        <v>0.19800000000000001</v>
      </c>
      <c r="AH38" s="60">
        <f ca="1"/>
        <v>1.3750000000000002</v>
      </c>
    </row>
    <row r="39" spans="1:34">
      <c r="A39">
        <v>32</v>
      </c>
      <c r="B39" s="29" t="str">
        <f ca="1"/>
        <v>adif_10</v>
      </c>
      <c r="E39" s="56">
        <f ca="1"/>
        <v>13</v>
      </c>
      <c r="F39" s="55" t="str">
        <f ca="1"/>
        <v>Corr</v>
      </c>
      <c r="G39" s="55">
        <f ca="1"/>
        <v>-0.17129105634621464</v>
      </c>
      <c r="H39" s="55" t="str">
        <f ca="1"/>
        <v/>
      </c>
      <c r="I39" s="55" t="str">
        <f ca="1"/>
        <v/>
      </c>
      <c r="J39" s="54" t="str">
        <f ca="1"/>
        <v/>
      </c>
      <c r="L39" s="8">
        <f ca="1">data!CX39</f>
        <v>0</v>
      </c>
      <c r="M39" s="5">
        <f ca="1"/>
        <v>5.3517223512211366E-2</v>
      </c>
      <c r="P39" s="3">
        <f ca="1"/>
        <v>11</v>
      </c>
      <c r="Q39" s="23">
        <f ca="1"/>
        <v>50</v>
      </c>
      <c r="R39" s="22">
        <f ca="1"/>
        <v>0.13140859122736698</v>
      </c>
      <c r="S39" s="22">
        <f ca="1"/>
        <v>0.14156188925209934</v>
      </c>
      <c r="T39" s="22">
        <f ca="1"/>
        <v>0.13660260940488897</v>
      </c>
      <c r="U39" s="22">
        <f ca="1"/>
        <v>0.18</v>
      </c>
      <c r="V39" s="22">
        <f ca="1"/>
        <v>0.38808793449160356</v>
      </c>
      <c r="W39" s="22">
        <f ca="1"/>
        <v>0.19636363636363635</v>
      </c>
      <c r="X39" s="21">
        <f ca="1"/>
        <v>1.3636363636363638</v>
      </c>
      <c r="Z39" s="20">
        <f ca="1"/>
        <v>11</v>
      </c>
      <c r="AA39" s="39">
        <f ca="1"/>
        <v>50</v>
      </c>
      <c r="AB39" s="33">
        <f ca="1"/>
        <v>0.13140859122736698</v>
      </c>
      <c r="AC39" s="33">
        <f ca="1"/>
        <v>0.14156188925209934</v>
      </c>
      <c r="AD39" s="33">
        <f ca="1"/>
        <v>0.13660260940488897</v>
      </c>
      <c r="AE39" s="33">
        <f ca="1"/>
        <v>0.18</v>
      </c>
      <c r="AF39" s="33">
        <f ca="1"/>
        <v>0.38808793449160356</v>
      </c>
      <c r="AG39" s="33">
        <f ca="1"/>
        <v>0.19636363636363635</v>
      </c>
      <c r="AH39" s="60">
        <f ca="1"/>
        <v>1.3636363636363638</v>
      </c>
    </row>
    <row r="40" spans="1:34">
      <c r="A40">
        <v>33</v>
      </c>
      <c r="B40" s="29" t="str">
        <f ca="1"/>
        <v>adif_20</v>
      </c>
      <c r="E40" s="56">
        <f ca="1"/>
        <v>14</v>
      </c>
      <c r="F40" s="55" t="str">
        <f ca="1"/>
        <v>DIM</v>
      </c>
      <c r="G40" s="55">
        <f ca="1"/>
        <v>-1.8925349819031521E-3</v>
      </c>
      <c r="H40" s="55" t="str">
        <f ca="1"/>
        <v/>
      </c>
      <c r="I40" s="55" t="str">
        <f ca="1"/>
        <v/>
      </c>
      <c r="J40" s="54" t="str">
        <f ca="1"/>
        <v/>
      </c>
      <c r="L40" s="8">
        <f ca="1">data!CX40</f>
        <v>0</v>
      </c>
      <c r="M40" s="5">
        <f ca="1"/>
        <v>6.501524200679723E-2</v>
      </c>
      <c r="P40" s="3">
        <f ca="1"/>
        <v>12</v>
      </c>
      <c r="Q40" s="23">
        <f ca="1"/>
        <v>50</v>
      </c>
      <c r="R40" s="22">
        <f ca="1"/>
        <v>0.12262289496511375</v>
      </c>
      <c r="S40" s="22">
        <f ca="1"/>
        <v>0.13128555203315445</v>
      </c>
      <c r="T40" s="22">
        <f ca="1"/>
        <v>0.12648861810308959</v>
      </c>
      <c r="U40" s="22">
        <f ca="1"/>
        <v>0.04</v>
      </c>
      <c r="V40" s="22">
        <f ca="1"/>
        <v>0.19794866372215741</v>
      </c>
      <c r="W40" s="22">
        <f ca="1"/>
        <v>0.18333333333333332</v>
      </c>
      <c r="X40" s="21">
        <f ca="1"/>
        <v>1.2731481481481481</v>
      </c>
      <c r="Z40" s="20">
        <f ca="1"/>
        <v>12</v>
      </c>
      <c r="AA40" s="39">
        <f ca="1"/>
        <v>50</v>
      </c>
      <c r="AB40" s="33">
        <f ca="1"/>
        <v>0.12262289496511375</v>
      </c>
      <c r="AC40" s="33">
        <f ca="1"/>
        <v>0.13128555203315445</v>
      </c>
      <c r="AD40" s="33">
        <f ca="1"/>
        <v>0.12648861810308959</v>
      </c>
      <c r="AE40" s="33">
        <f ca="1"/>
        <v>0.04</v>
      </c>
      <c r="AF40" s="33">
        <f ca="1"/>
        <v>0.19794866372215741</v>
      </c>
      <c r="AG40" s="33">
        <f ca="1"/>
        <v>0.18333333333333332</v>
      </c>
      <c r="AH40" s="60">
        <f ca="1"/>
        <v>1.2731481481481481</v>
      </c>
    </row>
    <row r="41" spans="1:34">
      <c r="A41">
        <v>34</v>
      </c>
      <c r="B41" s="29" t="str">
        <f ca="1"/>
        <v>ahi_10</v>
      </c>
      <c r="E41" s="56">
        <f ca="1"/>
        <v>15</v>
      </c>
      <c r="F41" s="55" t="str">
        <f ca="1"/>
        <v>FastK</v>
      </c>
      <c r="G41" s="55">
        <f ca="1"/>
        <v>1.0558820428807437E-2</v>
      </c>
      <c r="H41" s="55" t="str">
        <f ca="1"/>
        <v/>
      </c>
      <c r="I41" s="55" t="str">
        <f ca="1"/>
        <v/>
      </c>
      <c r="J41" s="54" t="str">
        <f ca="1"/>
        <v/>
      </c>
      <c r="L41" s="8">
        <f ca="1">data!CX41</f>
        <v>1</v>
      </c>
      <c r="M41" s="5">
        <f ca="1"/>
        <v>7.3398375268729985E-2</v>
      </c>
      <c r="P41" s="3">
        <f ca="1"/>
        <v>13</v>
      </c>
      <c r="Q41" s="23">
        <f ca="1"/>
        <v>50</v>
      </c>
      <c r="R41" s="22">
        <f ca="1"/>
        <v>0.11434852980294352</v>
      </c>
      <c r="S41" s="22">
        <f ca="1"/>
        <v>0.12248738439152053</v>
      </c>
      <c r="T41" s="22">
        <f ca="1"/>
        <v>0.11861682805220976</v>
      </c>
      <c r="U41" s="22">
        <f ca="1"/>
        <v>0.2</v>
      </c>
      <c r="V41" s="22">
        <f ca="1"/>
        <v>0.40406101782088427</v>
      </c>
      <c r="W41" s="22">
        <f ca="1"/>
        <v>0.18461538461538463</v>
      </c>
      <c r="X41" s="21">
        <f ca="1"/>
        <v>1.2820512820512822</v>
      </c>
      <c r="Z41" s="20">
        <f ca="1"/>
        <v>13</v>
      </c>
      <c r="AA41" s="39">
        <f ca="1"/>
        <v>50</v>
      </c>
      <c r="AB41" s="33">
        <f ca="1"/>
        <v>0.11434852980294352</v>
      </c>
      <c r="AC41" s="33">
        <f ca="1"/>
        <v>0.12248738439152053</v>
      </c>
      <c r="AD41" s="33">
        <f ca="1"/>
        <v>0.11861682805220976</v>
      </c>
      <c r="AE41" s="33">
        <f ca="1"/>
        <v>0.2</v>
      </c>
      <c r="AF41" s="33">
        <f ca="1"/>
        <v>0.40406101782088427</v>
      </c>
      <c r="AG41" s="33">
        <f ca="1"/>
        <v>0.18461538461538463</v>
      </c>
      <c r="AH41" s="60">
        <f ca="1"/>
        <v>1.2820512820512822</v>
      </c>
    </row>
    <row r="42" spans="1:34">
      <c r="A42">
        <v>35</v>
      </c>
      <c r="B42" s="29" t="str">
        <f ca="1"/>
        <v>ahi_20</v>
      </c>
      <c r="E42" s="56">
        <f ca="1"/>
        <v>16</v>
      </c>
      <c r="F42" s="55" t="str">
        <f ca="1"/>
        <v>aspy5_5</v>
      </c>
      <c r="G42" s="55">
        <f ca="1"/>
        <v>4.445929417764536E-3</v>
      </c>
      <c r="H42" s="55" t="str">
        <f ca="1"/>
        <v/>
      </c>
      <c r="I42" s="55" t="str">
        <f ca="1"/>
        <v/>
      </c>
      <c r="J42" s="54" t="str">
        <f ca="1"/>
        <v/>
      </c>
      <c r="L42" s="8">
        <f ca="1">data!CX42</f>
        <v>0</v>
      </c>
      <c r="M42" s="5">
        <f ca="1"/>
        <v>-3.5245131225930815E-2</v>
      </c>
      <c r="P42" s="3">
        <f ca="1"/>
        <v>14</v>
      </c>
      <c r="Q42" s="23">
        <f ca="1"/>
        <v>50</v>
      </c>
      <c r="R42" s="22">
        <f ca="1"/>
        <v>0.10116941966216707</v>
      </c>
      <c r="S42" s="22">
        <f ca="1"/>
        <v>0.11423867325602476</v>
      </c>
      <c r="T42" s="22">
        <f ca="1"/>
        <v>0.10821426923165291</v>
      </c>
      <c r="U42" s="22">
        <f ca="1"/>
        <v>0.14000000000000001</v>
      </c>
      <c r="V42" s="22">
        <f ca="1"/>
        <v>0.3505098327538656</v>
      </c>
      <c r="W42" s="22">
        <f ca="1"/>
        <v>0.18142857142857144</v>
      </c>
      <c r="X42" s="21">
        <f ca="1"/>
        <v>1.2599206349206351</v>
      </c>
      <c r="Z42" s="20">
        <f ca="1"/>
        <v>14</v>
      </c>
      <c r="AA42" s="39">
        <f ca="1"/>
        <v>50</v>
      </c>
      <c r="AB42" s="33">
        <f ca="1"/>
        <v>0.10116941966216707</v>
      </c>
      <c r="AC42" s="33">
        <f ca="1"/>
        <v>0.11423867325602476</v>
      </c>
      <c r="AD42" s="33">
        <f ca="1"/>
        <v>0.10821426923165291</v>
      </c>
      <c r="AE42" s="33">
        <f ca="1"/>
        <v>0.14000000000000001</v>
      </c>
      <c r="AF42" s="33">
        <f ca="1"/>
        <v>0.3505098327538656</v>
      </c>
      <c r="AG42" s="33">
        <f ca="1"/>
        <v>0.18142857142857144</v>
      </c>
      <c r="AH42" s="60">
        <f ca="1"/>
        <v>1.2599206349206351</v>
      </c>
    </row>
    <row r="43" spans="1:34">
      <c r="A43">
        <v>36</v>
      </c>
      <c r="B43" s="29" t="str">
        <f ca="1"/>
        <v>ahi5_5</v>
      </c>
      <c r="E43" s="56">
        <f ca="1"/>
        <v>17</v>
      </c>
      <c r="F43" s="55" t="str">
        <f ca="1"/>
        <v>aspy5_30</v>
      </c>
      <c r="G43" s="55">
        <f ca="1"/>
        <v>-2.6164171165690191E-2</v>
      </c>
      <c r="H43" s="55" t="str">
        <f ca="1"/>
        <v/>
      </c>
      <c r="I43" s="55" t="str">
        <f ca="1"/>
        <v/>
      </c>
      <c r="J43" s="54" t="str">
        <f ca="1"/>
        <v/>
      </c>
      <c r="L43" s="8">
        <f ca="1">data!CX43</f>
        <v>0</v>
      </c>
      <c r="M43" s="5">
        <f ca="1"/>
        <v>3.6841485793494153E-2</v>
      </c>
      <c r="P43" s="3">
        <f ca="1"/>
        <v>15</v>
      </c>
      <c r="Q43" s="23">
        <f ca="1"/>
        <v>50</v>
      </c>
      <c r="R43" s="22">
        <f ca="1"/>
        <v>9.0228326197977549E-2</v>
      </c>
      <c r="S43" s="22">
        <f ca="1"/>
        <v>0.10106631556355269</v>
      </c>
      <c r="T43" s="22">
        <f ca="1"/>
        <v>9.5999534145922411E-2</v>
      </c>
      <c r="U43" s="22">
        <f ca="1"/>
        <v>0.04</v>
      </c>
      <c r="V43" s="22">
        <f ca="1"/>
        <v>0.19794866372215741</v>
      </c>
      <c r="W43" s="22">
        <f ca="1"/>
        <v>0.17199999999999999</v>
      </c>
      <c r="X43" s="21">
        <f ca="1"/>
        <v>1.1944444444444444</v>
      </c>
      <c r="Z43" s="20">
        <f ca="1"/>
        <v>15</v>
      </c>
      <c r="AA43" s="39">
        <f ca="1"/>
        <v>50</v>
      </c>
      <c r="AB43" s="33">
        <f ca="1"/>
        <v>9.0228326197977549E-2</v>
      </c>
      <c r="AC43" s="33">
        <f ca="1"/>
        <v>0.10106631556355269</v>
      </c>
      <c r="AD43" s="33">
        <f ca="1"/>
        <v>9.5999534145922411E-2</v>
      </c>
      <c r="AE43" s="33">
        <f ca="1"/>
        <v>0.04</v>
      </c>
      <c r="AF43" s="33">
        <f ca="1"/>
        <v>0.19794866372215741</v>
      </c>
      <c r="AG43" s="33">
        <f ca="1"/>
        <v>0.17199999999999999</v>
      </c>
      <c r="AH43" s="60">
        <f ca="1"/>
        <v>1.1944444444444444</v>
      </c>
    </row>
    <row r="44" spans="1:34">
      <c r="A44">
        <v>37</v>
      </c>
      <c r="B44" s="29" t="str">
        <f ca="1"/>
        <v>ahi20_5</v>
      </c>
      <c r="E44" s="56">
        <f ca="1"/>
        <v>18</v>
      </c>
      <c r="F44" s="55" t="str">
        <f ca="1"/>
        <v>aspy5_50</v>
      </c>
      <c r="G44" s="55">
        <f ca="1"/>
        <v>7.6895317637248217E-2</v>
      </c>
      <c r="H44" s="55" t="str">
        <f ca="1"/>
        <v/>
      </c>
      <c r="I44" s="55" t="str">
        <f ca="1"/>
        <v/>
      </c>
      <c r="J44" s="54" t="str">
        <f ca="1"/>
        <v/>
      </c>
      <c r="L44" s="8">
        <f ca="1">data!CX44</f>
        <v>0</v>
      </c>
      <c r="M44" s="5">
        <f ca="1"/>
        <v>0.14049182465110358</v>
      </c>
      <c r="P44" s="3">
        <f ca="1"/>
        <v>16</v>
      </c>
      <c r="Q44" s="23">
        <f ca="1"/>
        <v>50</v>
      </c>
      <c r="R44" s="22">
        <f ca="1"/>
        <v>7.6421230635191781E-2</v>
      </c>
      <c r="S44" s="22">
        <f ca="1"/>
        <v>9.0219874893708682E-2</v>
      </c>
      <c r="T44" s="22">
        <f ca="1"/>
        <v>8.3692266515999508E-2</v>
      </c>
      <c r="U44" s="22">
        <f ca="1"/>
        <v>0.12</v>
      </c>
      <c r="V44" s="22">
        <f ca="1"/>
        <v>0.32826072265931594</v>
      </c>
      <c r="W44" s="22">
        <f ca="1"/>
        <v>0.16875000000000001</v>
      </c>
      <c r="X44" s="21">
        <f ca="1"/>
        <v>1.1718750000000002</v>
      </c>
      <c r="Z44" s="20">
        <f ca="1"/>
        <v>16</v>
      </c>
      <c r="AA44" s="39">
        <f ca="1"/>
        <v>50</v>
      </c>
      <c r="AB44" s="33">
        <f ca="1"/>
        <v>7.6421230635191781E-2</v>
      </c>
      <c r="AC44" s="33">
        <f ca="1"/>
        <v>9.0219874893708682E-2</v>
      </c>
      <c r="AD44" s="33">
        <f ca="1"/>
        <v>8.3692266515999508E-2</v>
      </c>
      <c r="AE44" s="33">
        <f ca="1"/>
        <v>0.12</v>
      </c>
      <c r="AF44" s="33">
        <f ca="1"/>
        <v>0.32826072265931594</v>
      </c>
      <c r="AG44" s="33">
        <f ca="1"/>
        <v>0.16875000000000001</v>
      </c>
      <c r="AH44" s="60">
        <f ca="1"/>
        <v>1.1718750000000002</v>
      </c>
    </row>
    <row r="45" spans="1:34">
      <c r="A45">
        <v>38</v>
      </c>
      <c r="B45" s="29" t="str">
        <f ca="1"/>
        <v>ahi20_10</v>
      </c>
      <c r="E45" s="56">
        <f ca="1"/>
        <v>19</v>
      </c>
      <c r="F45" s="55" t="str">
        <f ca="1"/>
        <v>aspy15_30</v>
      </c>
      <c r="G45" s="55">
        <f ca="1"/>
        <v>-0.12689512149600593</v>
      </c>
      <c r="H45" s="55" t="str">
        <f ca="1"/>
        <v/>
      </c>
      <c r="I45" s="55" t="str">
        <f ca="1"/>
        <v/>
      </c>
      <c r="J45" s="54" t="str">
        <f ca="1"/>
        <v/>
      </c>
      <c r="L45" s="8">
        <f ca="1">data!CX45</f>
        <v>0</v>
      </c>
      <c r="M45" s="5">
        <f ca="1"/>
        <v>8.0563438277192922E-2</v>
      </c>
      <c r="P45" s="3">
        <f ca="1"/>
        <v>17</v>
      </c>
      <c r="Q45" s="23">
        <f ca="1"/>
        <v>50</v>
      </c>
      <c r="R45" s="22">
        <f ca="1"/>
        <v>6.1308065039947471E-2</v>
      </c>
      <c r="S45" s="22">
        <f ca="1"/>
        <v>7.6343552582165103E-2</v>
      </c>
      <c r="T45" s="22">
        <f ca="1"/>
        <v>6.9202535313028987E-2</v>
      </c>
      <c r="U45" s="22">
        <f ca="1"/>
        <v>0.1</v>
      </c>
      <c r="V45" s="22">
        <f ca="1"/>
        <v>0.30304576336566325</v>
      </c>
      <c r="W45" s="22">
        <f ca="1"/>
        <v>0.16470588235294117</v>
      </c>
      <c r="X45" s="21">
        <f ca="1"/>
        <v>1.1437908496732028</v>
      </c>
      <c r="Z45" s="20">
        <f ca="1"/>
        <v>17</v>
      </c>
      <c r="AA45" s="39">
        <f ca="1"/>
        <v>50</v>
      </c>
      <c r="AB45" s="33">
        <f ca="1"/>
        <v>6.1308065039947471E-2</v>
      </c>
      <c r="AC45" s="33">
        <f ca="1"/>
        <v>7.6343552582165103E-2</v>
      </c>
      <c r="AD45" s="33">
        <f ca="1"/>
        <v>6.9202535313028987E-2</v>
      </c>
      <c r="AE45" s="33">
        <f ca="1"/>
        <v>0.1</v>
      </c>
      <c r="AF45" s="33">
        <f ca="1"/>
        <v>0.30304576336566325</v>
      </c>
      <c r="AG45" s="33">
        <f ca="1"/>
        <v>0.16470588235294117</v>
      </c>
      <c r="AH45" s="60">
        <f ca="1"/>
        <v>1.1437908496732028</v>
      </c>
    </row>
    <row r="46" spans="1:34">
      <c r="A46">
        <v>39</v>
      </c>
      <c r="B46" s="29" t="str">
        <f ca="1"/>
        <v>alo_10</v>
      </c>
      <c r="E46" s="56">
        <f ca="1"/>
        <v>20</v>
      </c>
      <c r="F46" s="55" t="str">
        <f ca="1"/>
        <v>aspy50_200</v>
      </c>
      <c r="G46" s="55">
        <f ca="1"/>
        <v>-7.2717047640644076E-3</v>
      </c>
      <c r="H46" s="55" t="str">
        <f ca="1"/>
        <v/>
      </c>
      <c r="I46" s="55" t="str">
        <f ca="1"/>
        <v/>
      </c>
      <c r="J46" s="54" t="str">
        <f ca="1"/>
        <v/>
      </c>
      <c r="L46" s="8">
        <f ca="1">data!CX46</f>
        <v>0</v>
      </c>
      <c r="M46" s="5">
        <f ca="1"/>
        <v>1.4543769912821313E-2</v>
      </c>
      <c r="P46" s="3">
        <f ca="1"/>
        <v>18</v>
      </c>
      <c r="Q46" s="23">
        <f ca="1"/>
        <v>50</v>
      </c>
      <c r="R46" s="22">
        <f ca="1"/>
        <v>4.0698075396716771E-2</v>
      </c>
      <c r="S46" s="22">
        <f ca="1"/>
        <v>6.129995422876288E-2</v>
      </c>
      <c r="T46" s="22">
        <f ca="1"/>
        <v>5.1021334920104584E-2</v>
      </c>
      <c r="U46" s="22">
        <f ca="1"/>
        <v>0.06</v>
      </c>
      <c r="V46" s="22">
        <f ca="1"/>
        <v>0.23989793748209523</v>
      </c>
      <c r="W46" s="22">
        <f ca="1"/>
        <v>0.15888888888888889</v>
      </c>
      <c r="X46" s="21">
        <f ca="1"/>
        <v>1.1033950617283952</v>
      </c>
      <c r="Z46" s="20">
        <f ca="1"/>
        <v>18</v>
      </c>
      <c r="AA46" s="39">
        <f ca="1"/>
        <v>50</v>
      </c>
      <c r="AB46" s="33">
        <f ca="1"/>
        <v>4.0698075396716771E-2</v>
      </c>
      <c r="AC46" s="33">
        <f ca="1"/>
        <v>6.129995422876288E-2</v>
      </c>
      <c r="AD46" s="33">
        <f ca="1"/>
        <v>5.1021334920104584E-2</v>
      </c>
      <c r="AE46" s="33">
        <f ca="1"/>
        <v>0.06</v>
      </c>
      <c r="AF46" s="33">
        <f ca="1"/>
        <v>0.23989793748209523</v>
      </c>
      <c r="AG46" s="33">
        <f ca="1"/>
        <v>0.15888888888888889</v>
      </c>
      <c r="AH46" s="60">
        <f ca="1"/>
        <v>1.1033950617283952</v>
      </c>
    </row>
    <row r="47" spans="1:34">
      <c r="A47">
        <v>40</v>
      </c>
      <c r="B47" s="29" t="str">
        <f ca="1"/>
        <v>alo_20</v>
      </c>
      <c r="E47" s="56">
        <f ca="1"/>
        <v>21</v>
      </c>
      <c r="F47" s="55" t="str">
        <f ca="1"/>
        <v>B_2</v>
      </c>
      <c r="G47" s="55">
        <f ca="1"/>
        <v>9.5705616400566101E-3</v>
      </c>
      <c r="H47" s="55" t="str">
        <f ca="1"/>
        <v/>
      </c>
      <c r="I47" s="55" t="str">
        <f ca="1"/>
        <v/>
      </c>
      <c r="J47" s="54" t="str">
        <f ca="1"/>
        <v/>
      </c>
      <c r="L47" s="8">
        <f ca="1">data!CX47</f>
        <v>1</v>
      </c>
      <c r="M47" s="5">
        <f ca="1"/>
        <v>0.11015974116021704</v>
      </c>
      <c r="P47" s="3">
        <f ca="1"/>
        <v>19</v>
      </c>
      <c r="Q47" s="23">
        <f ca="1"/>
        <v>50</v>
      </c>
      <c r="R47" s="22">
        <f ca="1"/>
        <v>1.1943758360330516E-2</v>
      </c>
      <c r="S47" s="22">
        <f ca="1"/>
        <v>4.0697719631525749E-2</v>
      </c>
      <c r="T47" s="22">
        <f ca="1"/>
        <v>2.7568071889779229E-2</v>
      </c>
      <c r="U47" s="22">
        <f ca="1"/>
        <v>0.02</v>
      </c>
      <c r="V47" s="22">
        <f ca="1"/>
        <v>0.1414213562373095</v>
      </c>
      <c r="W47" s="22">
        <f ca="1"/>
        <v>0.15157894736842106</v>
      </c>
      <c r="X47" s="21">
        <f ca="1"/>
        <v>1.0526315789473686</v>
      </c>
      <c r="Z47" s="20">
        <f ca="1"/>
        <v>19</v>
      </c>
      <c r="AA47" s="39">
        <f ca="1"/>
        <v>50</v>
      </c>
      <c r="AB47" s="33">
        <f ca="1"/>
        <v>1.1943758360330516E-2</v>
      </c>
      <c r="AC47" s="33">
        <f ca="1"/>
        <v>4.0697719631525749E-2</v>
      </c>
      <c r="AD47" s="33">
        <f ca="1"/>
        <v>2.7568071889779229E-2</v>
      </c>
      <c r="AE47" s="33">
        <f ca="1"/>
        <v>0.02</v>
      </c>
      <c r="AF47" s="33">
        <f ca="1"/>
        <v>0.1414213562373095</v>
      </c>
      <c r="AG47" s="33">
        <f ca="1"/>
        <v>0.15157894736842106</v>
      </c>
      <c r="AH47" s="60">
        <f ca="1"/>
        <v>1.0526315789473686</v>
      </c>
    </row>
    <row r="48" spans="1:34">
      <c r="A48">
        <v>41</v>
      </c>
      <c r="B48" s="29" t="str">
        <f ca="1"/>
        <v>alo5_20</v>
      </c>
      <c r="E48" s="56">
        <f ca="1"/>
        <v>22</v>
      </c>
      <c r="F48" s="55" t="str">
        <f ca="1"/>
        <v>BI_2</v>
      </c>
      <c r="G48" s="55">
        <f ca="1"/>
        <v>2.7343812457793961E-2</v>
      </c>
      <c r="H48" s="55" t="str">
        <f ca="1"/>
        <v/>
      </c>
      <c r="I48" s="55" t="str">
        <f ca="1"/>
        <v/>
      </c>
      <c r="J48" s="54" t="str">
        <f ca="1"/>
        <v/>
      </c>
      <c r="L48" s="8">
        <f ca="1">data!CX48</f>
        <v>0</v>
      </c>
      <c r="M48" s="5">
        <f ca="1"/>
        <v>9.012928189569043E-2</v>
      </c>
      <c r="P48" s="3">
        <f ca="1"/>
        <v>20</v>
      </c>
      <c r="Q48" s="23">
        <f ca="1"/>
        <v>50</v>
      </c>
      <c r="R48" s="22">
        <f ca="1"/>
        <v>-9.9201052617598512E-2</v>
      </c>
      <c r="S48" s="22">
        <f ca="1"/>
        <v>1.0795141306715545E-2</v>
      </c>
      <c r="T48" s="22">
        <f ca="1"/>
        <v>-2.4838220303386366E-2</v>
      </c>
      <c r="U48" s="22">
        <f ca="1"/>
        <v>0</v>
      </c>
      <c r="V48" s="22">
        <f ca="1"/>
        <v>0</v>
      </c>
      <c r="W48" s="22">
        <f ca="1"/>
        <v>0.14399999999999999</v>
      </c>
      <c r="X48" s="21">
        <f ca="1"/>
        <v>1</v>
      </c>
      <c r="Z48" s="20">
        <f ca="1"/>
        <v>20</v>
      </c>
      <c r="AA48" s="39">
        <f ca="1"/>
        <v>50</v>
      </c>
      <c r="AB48" s="33">
        <f ca="1"/>
        <v>-9.9201052617598512E-2</v>
      </c>
      <c r="AC48" s="33">
        <f ca="1"/>
        <v>1.0795141306715545E-2</v>
      </c>
      <c r="AD48" s="33">
        <f ca="1"/>
        <v>-2.4838220303386366E-2</v>
      </c>
      <c r="AE48" s="33">
        <f ca="1"/>
        <v>0</v>
      </c>
      <c r="AF48" s="33">
        <f ca="1"/>
        <v>0</v>
      </c>
      <c r="AG48" s="33">
        <f ca="1"/>
        <v>0.14399999999999999</v>
      </c>
      <c r="AH48" s="60">
        <f ca="1"/>
        <v>1</v>
      </c>
    </row>
    <row r="49" spans="1:34">
      <c r="A49">
        <v>42</v>
      </c>
      <c r="B49" s="29" t="str">
        <f ca="1"/>
        <v>alo20_5</v>
      </c>
      <c r="E49" s="56">
        <f ca="1"/>
        <v>23</v>
      </c>
      <c r="F49" s="55" t="str">
        <f ca="1"/>
        <v>PRCEMA</v>
      </c>
      <c r="G49" s="55">
        <f ca="1"/>
        <v>2.0000394279560074E-2</v>
      </c>
      <c r="H49" s="55" t="str">
        <f ca="1"/>
        <v/>
      </c>
      <c r="I49" s="55" t="str">
        <f ca="1"/>
        <v/>
      </c>
      <c r="J49" s="54" t="str">
        <f ca="1"/>
        <v/>
      </c>
      <c r="L49" s="8">
        <f ca="1">data!CX49</f>
        <v>0</v>
      </c>
      <c r="M49" s="5">
        <f ca="1"/>
        <v>-3.4578295166304514E-2</v>
      </c>
      <c r="P49" s="3" t="str">
        <f ca="1"/>
        <v>Total</v>
      </c>
      <c r="Q49" s="23">
        <f ca="1"/>
        <v>1000</v>
      </c>
      <c r="R49" s="22">
        <f ca="1"/>
        <v>-9.9201052617598512E-2</v>
      </c>
      <c r="S49" s="22">
        <f ca="1"/>
        <v>0.48357876045843146</v>
      </c>
      <c r="T49" s="22">
        <f ca="1"/>
        <v>0.14400000000000024</v>
      </c>
      <c r="U49" s="22">
        <f ca="1"/>
        <v>0.14399999999999999</v>
      </c>
      <c r="V49" s="22">
        <f ca="1"/>
        <v>0.35126540875438816</v>
      </c>
      <c r="W49" s="22">
        <f ca="1"/>
        <v>0.14399999999999999</v>
      </c>
      <c r="X49" s="21">
        <f ca="1"/>
        <v>1</v>
      </c>
      <c r="Z49" s="20" t="str">
        <f ca="1"/>
        <v>Total</v>
      </c>
      <c r="AA49" s="39">
        <f ca="1"/>
        <v>1000</v>
      </c>
      <c r="AB49" s="33">
        <f ca="1"/>
        <v>-9.9201052617598512E-2</v>
      </c>
      <c r="AC49" s="33">
        <f ca="1"/>
        <v>0.48357876045843146</v>
      </c>
      <c r="AD49" s="33">
        <f ca="1"/>
        <v>0.14400000000000024</v>
      </c>
      <c r="AE49" s="33">
        <f ca="1"/>
        <v>0.14399999999999999</v>
      </c>
      <c r="AF49" s="33">
        <f ca="1"/>
        <v>0.35126540875438816</v>
      </c>
      <c r="AG49" s="33">
        <f ca="1"/>
        <v>0.14399999999999999</v>
      </c>
      <c r="AH49" s="60">
        <f ca="1"/>
        <v>1</v>
      </c>
    </row>
    <row r="50" spans="1:34">
      <c r="A50">
        <v>43</v>
      </c>
      <c r="B50" s="29" t="str">
        <f ca="1"/>
        <v>ahihi1_5</v>
      </c>
      <c r="E50" s="56">
        <f ca="1"/>
        <v>24</v>
      </c>
      <c r="F50" s="55" t="str">
        <f ca="1"/>
        <v>MomClose</v>
      </c>
      <c r="G50" s="55">
        <f ca="1"/>
        <v>3.1148811826100589E-2</v>
      </c>
      <c r="H50" s="55" t="str">
        <f ca="1"/>
        <v/>
      </c>
      <c r="I50" s="55" t="str">
        <f ca="1"/>
        <v/>
      </c>
      <c r="J50" s="54" t="str">
        <f ca="1"/>
        <v/>
      </c>
      <c r="L50" s="8">
        <f ca="1">data!CX50</f>
        <v>1</v>
      </c>
      <c r="M50" s="5">
        <f ca="1"/>
        <v>5.2896700922193902E-2</v>
      </c>
      <c r="P50" s="3" t="str">
        <f ca="1"/>
        <v/>
      </c>
      <c r="Q50" s="23" t="str">
        <f ca="1"/>
        <v/>
      </c>
      <c r="R50" s="22" t="str">
        <f ca="1"/>
        <v/>
      </c>
      <c r="S50" s="22" t="str">
        <f ca="1"/>
        <v/>
      </c>
      <c r="T50" s="22" t="str">
        <f ca="1"/>
        <v/>
      </c>
      <c r="U50" s="22" t="str">
        <f ca="1"/>
        <v/>
      </c>
      <c r="V50" s="22" t="str">
        <f ca="1"/>
        <v/>
      </c>
      <c r="W50" s="22" t="str">
        <f ca="1"/>
        <v/>
      </c>
      <c r="X50" s="21" t="str">
        <f ca="1"/>
        <v/>
      </c>
      <c r="Z50" s="20" t="str">
        <f ca="1"/>
        <v/>
      </c>
      <c r="AA50" s="39" t="str">
        <f ca="1"/>
        <v/>
      </c>
      <c r="AB50" s="33" t="str">
        <f ca="1"/>
        <v/>
      </c>
      <c r="AC50" s="33" t="str">
        <f ca="1"/>
        <v/>
      </c>
      <c r="AD50" s="33" t="str">
        <f ca="1"/>
        <v/>
      </c>
      <c r="AE50" s="33" t="str">
        <f ca="1"/>
        <v/>
      </c>
      <c r="AF50" s="33" t="str">
        <f ca="1"/>
        <v/>
      </c>
      <c r="AG50" s="33" t="str">
        <f ca="1"/>
        <v/>
      </c>
      <c r="AH50" s="60" t="str">
        <f ca="1"/>
        <v/>
      </c>
    </row>
    <row r="51" spans="1:34">
      <c r="A51">
        <v>44</v>
      </c>
      <c r="B51" s="29" t="str">
        <f ca="1"/>
        <v>ahihi1_10</v>
      </c>
      <c r="E51" s="56">
        <f ca="1"/>
        <v>25</v>
      </c>
      <c r="F51" s="55" t="str">
        <f ca="1"/>
        <v>MomHigh</v>
      </c>
      <c r="G51" s="55">
        <f ca="1"/>
        <v>-5.9350663708860427E-2</v>
      </c>
      <c r="H51" s="55" t="str">
        <f ca="1"/>
        <v/>
      </c>
      <c r="I51" s="55" t="str">
        <f ca="1"/>
        <v/>
      </c>
      <c r="J51" s="54" t="str">
        <f ca="1"/>
        <v/>
      </c>
      <c r="L51" s="8">
        <f ca="1">data!CX51</f>
        <v>0</v>
      </c>
      <c r="M51" s="5">
        <f ca="1"/>
        <v>-1.0297449636190697E-3</v>
      </c>
      <c r="P51" s="3" t="str">
        <f ca="1"/>
        <v>End of output: model_cont_eval</v>
      </c>
      <c r="Q51" s="23" t="str">
        <f ca="1"/>
        <v/>
      </c>
      <c r="R51" s="22" t="str">
        <f ca="1"/>
        <v/>
      </c>
      <c r="S51" s="22" t="str">
        <f ca="1"/>
        <v/>
      </c>
      <c r="T51" s="22" t="str">
        <f ca="1"/>
        <v/>
      </c>
      <c r="U51" s="22" t="str">
        <f ca="1"/>
        <v/>
      </c>
      <c r="V51" s="22" t="str">
        <f ca="1"/>
        <v/>
      </c>
      <c r="W51" s="22" t="str">
        <f ca="1"/>
        <v/>
      </c>
      <c r="X51" s="21" t="str">
        <f ca="1"/>
        <v/>
      </c>
      <c r="Z51" s="61" t="str">
        <f ca="1"/>
        <v>End of output: model_eval</v>
      </c>
      <c r="AA51" s="39" t="str">
        <f ca="1"/>
        <v/>
      </c>
      <c r="AB51" s="33" t="str">
        <f ca="1"/>
        <v/>
      </c>
      <c r="AC51" s="33" t="str">
        <f ca="1"/>
        <v/>
      </c>
      <c r="AD51" s="33" t="str">
        <f ca="1"/>
        <v/>
      </c>
      <c r="AE51" s="33" t="str">
        <f ca="1"/>
        <v/>
      </c>
      <c r="AF51" s="33" t="str">
        <f ca="1"/>
        <v/>
      </c>
      <c r="AG51" s="33" t="str">
        <f ca="1"/>
        <v/>
      </c>
      <c r="AH51" s="60" t="str">
        <f ca="1"/>
        <v/>
      </c>
    </row>
    <row r="52" spans="1:34">
      <c r="A52">
        <v>45</v>
      </c>
      <c r="B52" s="29" t="str">
        <f ca="1"/>
        <v>ahihi1_20</v>
      </c>
      <c r="E52" s="56" t="str">
        <f ca="1"/>
        <v/>
      </c>
      <c r="F52" s="55" t="str">
        <f ca="1"/>
        <v/>
      </c>
      <c r="G52" s="55" t="str">
        <f ca="1"/>
        <v/>
      </c>
      <c r="H52" s="55" t="str">
        <f ca="1"/>
        <v/>
      </c>
      <c r="I52" s="55" t="str">
        <f ca="1"/>
        <v/>
      </c>
      <c r="J52" s="54" t="str">
        <f ca="1"/>
        <v/>
      </c>
      <c r="L52" s="8">
        <f ca="1">data!CX52</f>
        <v>0</v>
      </c>
      <c r="M52" s="5">
        <f ca="1"/>
        <v>4.518834296236305E-2</v>
      </c>
      <c r="P52" s="3"/>
      <c r="Q52" s="23"/>
      <c r="R52" s="22"/>
      <c r="S52" s="22"/>
      <c r="T52" s="22"/>
      <c r="U52" s="22"/>
      <c r="V52" s="22"/>
      <c r="W52" s="22"/>
      <c r="X52" s="21"/>
      <c r="Z52" s="20"/>
      <c r="AA52" s="39"/>
      <c r="AB52" s="33"/>
      <c r="AC52" s="33"/>
      <c r="AD52" s="33"/>
      <c r="AE52" s="33"/>
      <c r="AF52" s="33"/>
      <c r="AG52" s="33"/>
      <c r="AH52" s="60"/>
    </row>
    <row r="53" spans="1:34">
      <c r="A53">
        <v>46</v>
      </c>
      <c r="B53" s="29" t="str">
        <f ca="1"/>
        <v>ahihi10_20</v>
      </c>
      <c r="E53" s="56" t="str">
        <f ca="1"/>
        <v>End of output: pls_reg</v>
      </c>
      <c r="F53" s="55" t="str">
        <f ca="1"/>
        <v/>
      </c>
      <c r="G53" s="55" t="str">
        <f ca="1"/>
        <v/>
      </c>
      <c r="H53" s="55" t="str">
        <f ca="1"/>
        <v/>
      </c>
      <c r="I53" s="55" t="str">
        <f ca="1"/>
        <v/>
      </c>
      <c r="J53" s="54" t="str">
        <f ca="1"/>
        <v/>
      </c>
      <c r="L53" s="8">
        <f ca="1">data!CX53</f>
        <v>0</v>
      </c>
      <c r="M53" s="5">
        <f ca="1"/>
        <v>3.504515377138842E-3</v>
      </c>
      <c r="P53" s="3"/>
      <c r="Q53" s="23"/>
      <c r="R53" s="22"/>
      <c r="S53" s="22"/>
      <c r="T53" s="22"/>
      <c r="U53" s="22"/>
      <c r="V53" s="22"/>
      <c r="W53" s="22"/>
      <c r="X53" s="21"/>
      <c r="Z53" s="20"/>
      <c r="AA53" s="39"/>
      <c r="AB53" s="33"/>
      <c r="AC53" s="33"/>
      <c r="AD53" s="33"/>
      <c r="AE53" s="33"/>
      <c r="AF53" s="33"/>
      <c r="AG53" s="33"/>
      <c r="AH53" s="60"/>
    </row>
    <row r="54" spans="1:34">
      <c r="A54">
        <v>47</v>
      </c>
      <c r="B54" s="29" t="str">
        <f ca="1"/>
        <v>alolo1_10</v>
      </c>
      <c r="E54" s="56"/>
      <c r="F54" s="55"/>
      <c r="G54" s="55"/>
      <c r="H54" s="55"/>
      <c r="I54" s="55"/>
      <c r="J54" s="54"/>
      <c r="L54" s="8">
        <f ca="1">data!CX54</f>
        <v>0</v>
      </c>
      <c r="M54" s="5">
        <f ca="1"/>
        <v>8.7501334131456512E-2</v>
      </c>
      <c r="P54" s="3"/>
      <c r="Q54" s="23"/>
      <c r="R54" s="22"/>
      <c r="S54" s="22"/>
      <c r="T54" s="22"/>
      <c r="U54" s="22"/>
      <c r="V54" s="22"/>
      <c r="W54" s="22"/>
      <c r="X54" s="21"/>
      <c r="Z54" s="20"/>
      <c r="AA54" s="39"/>
      <c r="AB54" s="33"/>
      <c r="AC54" s="33"/>
      <c r="AD54" s="33"/>
      <c r="AE54" s="33"/>
      <c r="AF54" s="33"/>
      <c r="AG54" s="33"/>
      <c r="AH54" s="60"/>
    </row>
    <row r="55" spans="1:34">
      <c r="A55">
        <v>48</v>
      </c>
      <c r="B55" s="29" t="str">
        <f ca="1"/>
        <v>alolo1_20</v>
      </c>
      <c r="E55" s="56"/>
      <c r="F55" s="55"/>
      <c r="G55" s="55"/>
      <c r="H55" s="55"/>
      <c r="I55" s="55"/>
      <c r="J55" s="54"/>
      <c r="L55" s="8">
        <f ca="1">data!CX55</f>
        <v>0</v>
      </c>
      <c r="M55" s="5">
        <f ca="1"/>
        <v>6.0617869916830151E-2</v>
      </c>
      <c r="P55" s="3"/>
      <c r="Q55" s="23"/>
      <c r="R55" s="22"/>
      <c r="S55" s="22"/>
      <c r="T55" s="22"/>
      <c r="U55" s="22"/>
      <c r="V55" s="22"/>
      <c r="W55" s="22"/>
      <c r="X55" s="21"/>
      <c r="Z55" s="20"/>
      <c r="AA55" s="39"/>
      <c r="AB55" s="33"/>
      <c r="AC55" s="33"/>
      <c r="AD55" s="33"/>
      <c r="AE55" s="33"/>
      <c r="AF55" s="33"/>
      <c r="AG55" s="33"/>
      <c r="AH55" s="60"/>
    </row>
    <row r="56" spans="1:34">
      <c r="A56">
        <v>49</v>
      </c>
      <c r="B56" s="29" t="str">
        <f ca="1"/>
        <v>alolo5_20</v>
      </c>
      <c r="E56" s="56"/>
      <c r="F56" s="55"/>
      <c r="G56" s="55"/>
      <c r="H56" s="55"/>
      <c r="I56" s="55"/>
      <c r="J56" s="54"/>
      <c r="L56" s="8">
        <f ca="1">data!CX56</f>
        <v>0</v>
      </c>
      <c r="M56" s="5">
        <f ca="1"/>
        <v>8.8788062344339488E-2</v>
      </c>
      <c r="P56" s="3"/>
      <c r="Q56" s="23"/>
      <c r="R56" s="22"/>
      <c r="S56" s="22"/>
      <c r="T56" s="22"/>
      <c r="U56" s="22"/>
      <c r="V56" s="22"/>
      <c r="W56" s="22"/>
      <c r="X56" s="21"/>
      <c r="Z56" s="20"/>
      <c r="AA56" s="39"/>
      <c r="AB56" s="33"/>
      <c r="AC56" s="33"/>
      <c r="AD56" s="33"/>
      <c r="AE56" s="33"/>
      <c r="AF56" s="33"/>
      <c r="AG56" s="33"/>
      <c r="AH56" s="60"/>
    </row>
    <row r="57" spans="1:34">
      <c r="A57">
        <v>50</v>
      </c>
      <c r="B57" s="29" t="str">
        <f ca="1"/>
        <v>adif5_20</v>
      </c>
      <c r="E57" s="56"/>
      <c r="F57" s="55"/>
      <c r="G57" s="55"/>
      <c r="H57" s="55"/>
      <c r="I57" s="55"/>
      <c r="J57" s="54"/>
      <c r="L57" s="8">
        <f ca="1">data!CX57</f>
        <v>1</v>
      </c>
      <c r="M57" s="5">
        <f ca="1"/>
        <v>9.2138245492676435E-2</v>
      </c>
      <c r="P57" s="3"/>
      <c r="Q57" s="23"/>
      <c r="R57" s="22"/>
      <c r="S57" s="22"/>
      <c r="T57" s="22"/>
      <c r="U57" s="22"/>
      <c r="V57" s="22"/>
      <c r="W57" s="22"/>
      <c r="X57" s="21"/>
      <c r="Z57" s="20"/>
      <c r="AA57" s="39"/>
      <c r="AB57" s="33"/>
      <c r="AC57" s="33"/>
      <c r="AD57" s="33"/>
      <c r="AE57" s="33"/>
      <c r="AF57" s="33"/>
      <c r="AG57" s="33"/>
      <c r="AH57" s="60"/>
    </row>
    <row r="58" spans="1:34">
      <c r="A58">
        <v>51</v>
      </c>
      <c r="B58" s="29" t="str">
        <f ca="1"/>
        <v>adif5_50</v>
      </c>
      <c r="E58" s="56"/>
      <c r="F58" s="55"/>
      <c r="G58" s="55"/>
      <c r="H58" s="55"/>
      <c r="I58" s="55"/>
      <c r="J58" s="54"/>
      <c r="L58" s="8">
        <f ca="1">data!CX58</f>
        <v>0</v>
      </c>
      <c r="M58" s="5">
        <f ca="1"/>
        <v>3.2255323037582544E-2</v>
      </c>
      <c r="P58" s="3"/>
      <c r="Q58" s="23"/>
      <c r="R58" s="22"/>
      <c r="S58" s="22"/>
      <c r="T58" s="22"/>
      <c r="U58" s="22"/>
      <c r="V58" s="22"/>
      <c r="W58" s="22"/>
      <c r="X58" s="21"/>
      <c r="Z58" s="20"/>
      <c r="AA58" s="39"/>
      <c r="AB58" s="33"/>
      <c r="AC58" s="33"/>
      <c r="AD58" s="33"/>
      <c r="AE58" s="33"/>
      <c r="AF58" s="33"/>
      <c r="AG58" s="33"/>
      <c r="AH58" s="60"/>
    </row>
    <row r="59" spans="1:34">
      <c r="A59">
        <v>52</v>
      </c>
      <c r="B59" s="29" t="str">
        <f ca="1"/>
        <v>adif10_20</v>
      </c>
      <c r="E59" s="56"/>
      <c r="F59" s="55"/>
      <c r="G59" s="55"/>
      <c r="H59" s="55"/>
      <c r="I59" s="55"/>
      <c r="J59" s="54"/>
      <c r="L59" s="8">
        <f ca="1">data!CX59</f>
        <v>0</v>
      </c>
      <c r="M59" s="5">
        <f ca="1"/>
        <v>3.4976068288202627E-2</v>
      </c>
      <c r="P59" s="1"/>
      <c r="Q59" s="15"/>
      <c r="R59" s="14"/>
      <c r="S59" s="14"/>
      <c r="T59" s="14"/>
      <c r="U59" s="14"/>
      <c r="V59" s="14"/>
      <c r="W59" s="14"/>
      <c r="X59" s="13"/>
      <c r="Z59" s="12"/>
      <c r="AA59" s="59"/>
      <c r="AB59" s="58"/>
      <c r="AC59" s="58"/>
      <c r="AD59" s="58"/>
      <c r="AE59" s="58"/>
      <c r="AF59" s="58"/>
      <c r="AG59" s="58"/>
      <c r="AH59" s="57"/>
    </row>
    <row r="60" spans="1:34">
      <c r="A60">
        <v>53</v>
      </c>
      <c r="B60" s="29" t="str">
        <f ca="1"/>
        <v>adif10_50</v>
      </c>
      <c r="E60" s="56"/>
      <c r="F60" s="55"/>
      <c r="G60" s="55"/>
      <c r="H60" s="55"/>
      <c r="I60" s="55"/>
      <c r="J60" s="54"/>
      <c r="L60" s="8">
        <f ca="1">data!CX60</f>
        <v>0</v>
      </c>
      <c r="M60" s="5">
        <f ca="1"/>
        <v>1.3740805085370435E-2</v>
      </c>
    </row>
    <row r="61" spans="1:34">
      <c r="A61">
        <v>54</v>
      </c>
      <c r="B61" s="29" t="str">
        <f ca="1"/>
        <v>adif10_200</v>
      </c>
      <c r="E61" s="53"/>
      <c r="F61" s="52"/>
      <c r="G61" s="52"/>
      <c r="H61" s="52"/>
      <c r="I61" s="52"/>
      <c r="J61" s="51"/>
      <c r="L61" s="8">
        <f ca="1">data!CX61</f>
        <v>0</v>
      </c>
      <c r="M61" s="5">
        <f ca="1"/>
        <v>1.6038742365868268E-2</v>
      </c>
    </row>
    <row r="62" spans="1:34">
      <c r="A62">
        <v>55</v>
      </c>
      <c r="B62" s="29" t="str">
        <f ca="1"/>
        <v>adif20_50</v>
      </c>
      <c r="L62" s="8">
        <f ca="1">data!CX62</f>
        <v>0</v>
      </c>
      <c r="M62" s="5">
        <f ca="1"/>
        <v>-3.7603864128672457E-3</v>
      </c>
    </row>
    <row r="63" spans="1:34">
      <c r="A63">
        <v>56</v>
      </c>
      <c r="B63" s="29" t="str">
        <f ca="1"/>
        <v>adif20_200</v>
      </c>
      <c r="L63" s="8">
        <f ca="1">data!CX63</f>
        <v>0</v>
      </c>
      <c r="M63" s="5">
        <f ca="1"/>
        <v>0.29615583472194473</v>
      </c>
    </row>
    <row r="64" spans="1:34">
      <c r="A64">
        <v>57</v>
      </c>
      <c r="B64" s="29" t="str">
        <f ca="1"/>
        <v>adif50_200</v>
      </c>
      <c r="L64" s="8">
        <f ca="1">data!CX64</f>
        <v>0</v>
      </c>
      <c r="M64" s="5">
        <f ca="1"/>
        <v>0.15593265952340077</v>
      </c>
    </row>
    <row r="65" spans="1:13">
      <c r="A65">
        <v>58</v>
      </c>
      <c r="B65" s="29" t="str">
        <f ca="1"/>
        <v>ahi20_1</v>
      </c>
      <c r="L65" s="8">
        <f ca="1">data!CX65</f>
        <v>1</v>
      </c>
      <c r="M65" s="5">
        <f ca="1"/>
        <v>0.19574303011292146</v>
      </c>
    </row>
    <row r="66" spans="1:13">
      <c r="A66">
        <v>59</v>
      </c>
      <c r="B66" s="29" t="str">
        <f ca="1"/>
        <v>ahi10_1</v>
      </c>
      <c r="E66" s="93"/>
      <c r="F66" s="93"/>
      <c r="G66" s="93"/>
      <c r="H66" s="93"/>
      <c r="I66" s="93"/>
      <c r="J66" s="93"/>
      <c r="L66" s="8">
        <f ca="1">data!CX66</f>
        <v>0</v>
      </c>
      <c r="M66" s="5">
        <f ca="1"/>
        <v>0.16915821023595154</v>
      </c>
    </row>
    <row r="67" spans="1:13">
      <c r="A67">
        <v>60</v>
      </c>
      <c r="B67" s="29" t="str">
        <f ca="1"/>
        <v>ahi5_1</v>
      </c>
      <c r="E67" s="7"/>
      <c r="F67" s="7"/>
      <c r="G67" s="7"/>
      <c r="H67" s="7"/>
      <c r="I67" s="7"/>
      <c r="J67" s="7"/>
      <c r="L67" s="8">
        <f ca="1">data!CX67</f>
        <v>0</v>
      </c>
      <c r="M67" s="5">
        <f ca="1"/>
        <v>0.16997333057190395</v>
      </c>
    </row>
    <row r="68" spans="1:13">
      <c r="A68">
        <v>61</v>
      </c>
      <c r="B68" s="29" t="str">
        <f ca="1"/>
        <v>aclhi20</v>
      </c>
      <c r="E68" s="7"/>
      <c r="F68" s="7"/>
      <c r="G68" s="7"/>
      <c r="H68" s="7"/>
      <c r="I68" s="7"/>
      <c r="J68" s="7"/>
      <c r="L68" s="8">
        <f ca="1">data!CX68</f>
        <v>0</v>
      </c>
      <c r="M68" s="5">
        <f ca="1"/>
        <v>0.16251507584579034</v>
      </c>
    </row>
    <row r="69" spans="1:13">
      <c r="A69">
        <v>62</v>
      </c>
      <c r="B69" s="29" t="str">
        <f ca="1"/>
        <v>aclhi10</v>
      </c>
      <c r="E69" s="7"/>
      <c r="F69" s="7"/>
      <c r="G69" s="7"/>
      <c r="H69" s="7"/>
      <c r="I69" s="7"/>
      <c r="J69" s="7"/>
      <c r="L69" s="8">
        <f ca="1">data!CX69</f>
        <v>1</v>
      </c>
      <c r="M69" s="5">
        <f ca="1"/>
        <v>0.13212031534670993</v>
      </c>
    </row>
    <row r="70" spans="1:13">
      <c r="A70">
        <v>63</v>
      </c>
      <c r="B70" s="29" t="str">
        <f ca="1"/>
        <v>alo20_1</v>
      </c>
      <c r="E70" s="7"/>
      <c r="F70" s="7"/>
      <c r="G70" s="7"/>
      <c r="H70" s="7"/>
      <c r="I70" s="7"/>
      <c r="J70" s="7"/>
      <c r="L70" s="8">
        <f ca="1">data!CX70</f>
        <v>0</v>
      </c>
      <c r="M70" s="5">
        <f ca="1"/>
        <v>0.18404616863877279</v>
      </c>
    </row>
    <row r="71" spans="1:13">
      <c r="A71">
        <v>64</v>
      </c>
      <c r="B71" s="29" t="str">
        <f ca="1"/>
        <v>alo10_1</v>
      </c>
      <c r="E71" s="7"/>
      <c r="F71" s="7"/>
      <c r="G71" s="7"/>
      <c r="H71" s="7"/>
      <c r="I71" s="7"/>
      <c r="J71" s="7"/>
      <c r="L71" s="8">
        <f ca="1">data!CX71</f>
        <v>1</v>
      </c>
      <c r="M71" s="5">
        <f ca="1"/>
        <v>0.21804050932132518</v>
      </c>
    </row>
    <row r="72" spans="1:13">
      <c r="A72">
        <v>65</v>
      </c>
      <c r="B72" s="29" t="str">
        <f ca="1"/>
        <v>aphicl</v>
      </c>
      <c r="E72" s="7"/>
      <c r="F72" s="7"/>
      <c r="G72" s="7"/>
      <c r="H72" s="7"/>
      <c r="I72" s="7"/>
      <c r="J72" s="7"/>
      <c r="L72" s="8">
        <f ca="1">data!CX72</f>
        <v>0</v>
      </c>
      <c r="M72" s="5">
        <f ca="1"/>
        <v>0.2614746034534004</v>
      </c>
    </row>
    <row r="73" spans="1:13">
      <c r="A73">
        <v>66</v>
      </c>
      <c r="B73" s="29" t="str">
        <f ca="1"/>
        <v>aplocl</v>
      </c>
      <c r="E73" s="7"/>
      <c r="F73" s="7"/>
      <c r="G73" s="7"/>
      <c r="H73" s="7"/>
      <c r="I73" s="7"/>
      <c r="J73" s="7"/>
      <c r="L73" s="8">
        <f ca="1">data!CX73</f>
        <v>0</v>
      </c>
      <c r="M73" s="5">
        <f ca="1"/>
        <v>0.26901147062461661</v>
      </c>
    </row>
    <row r="74" spans="1:13">
      <c r="A74">
        <v>67</v>
      </c>
      <c r="B74" s="29" t="str">
        <f ca="1"/>
        <v>MAXDIPDIM</v>
      </c>
      <c r="E74" s="7"/>
      <c r="F74" s="7"/>
      <c r="G74" s="7"/>
      <c r="H74" s="7"/>
      <c r="I74" s="7"/>
      <c r="J74" s="7"/>
      <c r="L74" s="8">
        <f ca="1">data!CX74</f>
        <v>1</v>
      </c>
      <c r="M74" s="5">
        <f ca="1"/>
        <v>0.25806795170869506</v>
      </c>
    </row>
    <row r="75" spans="1:13">
      <c r="A75">
        <v>68</v>
      </c>
      <c r="B75" s="29" t="str">
        <f ca="1"/>
        <v>amsar1</v>
      </c>
      <c r="E75" s="7"/>
      <c r="F75" s="7"/>
      <c r="G75" s="7"/>
      <c r="H75" s="7"/>
      <c r="I75" s="7"/>
      <c r="J75" s="7"/>
      <c r="L75" s="8">
        <f ca="1">data!CX75</f>
        <v>0</v>
      </c>
      <c r="M75" s="5">
        <f ca="1"/>
        <v>0.33590704785390002</v>
      </c>
    </row>
    <row r="76" spans="1:13">
      <c r="A76">
        <v>69</v>
      </c>
      <c r="B76" s="29" t="str">
        <f ca="1"/>
        <v>amsar5</v>
      </c>
      <c r="E76" s="7"/>
      <c r="F76" s="7"/>
      <c r="G76" s="7"/>
      <c r="H76" s="7"/>
      <c r="I76" s="7"/>
      <c r="J76" s="7"/>
      <c r="L76" s="8">
        <f ca="1">data!CX76</f>
        <v>0</v>
      </c>
      <c r="M76" s="5">
        <f ca="1"/>
        <v>0.22453684461722184</v>
      </c>
    </row>
    <row r="77" spans="1:13">
      <c r="A77">
        <v>70</v>
      </c>
      <c r="B77" s="29" t="str">
        <f ca="1"/>
        <v>amsar10</v>
      </c>
      <c r="E77" s="7"/>
      <c r="F77" s="7"/>
      <c r="G77" s="7"/>
      <c r="H77" s="7"/>
      <c r="I77" s="7"/>
      <c r="J77" s="7"/>
      <c r="L77" s="8">
        <f ca="1">data!CX77</f>
        <v>0</v>
      </c>
      <c r="M77" s="5">
        <f ca="1"/>
        <v>0.14459730932049464</v>
      </c>
    </row>
    <row r="78" spans="1:13">
      <c r="A78">
        <v>71</v>
      </c>
      <c r="B78" s="29" t="str">
        <f ca="1"/>
        <v>amsar15</v>
      </c>
      <c r="E78" s="7"/>
      <c r="F78" s="7"/>
      <c r="G78" s="7"/>
      <c r="H78" s="7"/>
      <c r="I78" s="7"/>
      <c r="J78" s="7"/>
      <c r="L78" s="8">
        <f ca="1">data!CX78</f>
        <v>0</v>
      </c>
      <c r="M78" s="5">
        <f ca="1"/>
        <v>0.13039832148423675</v>
      </c>
    </row>
    <row r="79" spans="1:13">
      <c r="A79">
        <v>72</v>
      </c>
      <c r="B79" s="29" t="str">
        <f ca="1"/>
        <v>amsar20</v>
      </c>
      <c r="E79" s="7"/>
      <c r="F79" s="7"/>
      <c r="G79" s="7"/>
      <c r="H79" s="7"/>
      <c r="I79" s="7"/>
      <c r="J79" s="7"/>
      <c r="L79" s="8">
        <f ca="1">data!CX79</f>
        <v>0</v>
      </c>
      <c r="M79" s="5">
        <f ca="1"/>
        <v>0.1583055218154783</v>
      </c>
    </row>
    <row r="80" spans="1:13">
      <c r="A80">
        <v>73</v>
      </c>
      <c r="B80" s="29" t="str">
        <f ca="1"/>
        <v>pcllo5</v>
      </c>
      <c r="E80" s="7"/>
      <c r="F80" s="7"/>
      <c r="G80" s="7"/>
      <c r="H80" s="7"/>
      <c r="I80" s="7"/>
      <c r="J80" s="7"/>
      <c r="L80" s="8">
        <f ca="1">data!CX80</f>
        <v>1</v>
      </c>
      <c r="M80" s="5">
        <f ca="1"/>
        <v>0.13384523409983337</v>
      </c>
    </row>
    <row r="81" spans="1:13">
      <c r="A81">
        <v>74</v>
      </c>
      <c r="B81" s="29" t="str">
        <f ca="1"/>
        <v>pcllo10</v>
      </c>
      <c r="E81" s="7"/>
      <c r="F81" s="7"/>
      <c r="G81" s="7"/>
      <c r="H81" s="7"/>
      <c r="I81" s="7"/>
      <c r="J81" s="7"/>
      <c r="L81" s="8">
        <f ca="1">data!CX81</f>
        <v>1</v>
      </c>
      <c r="M81" s="5">
        <f ca="1"/>
        <v>0.18581441820862857</v>
      </c>
    </row>
    <row r="82" spans="1:13">
      <c r="A82">
        <v>75</v>
      </c>
      <c r="B82" s="29" t="str">
        <f ca="1"/>
        <v>pcllo20</v>
      </c>
      <c r="E82" s="7"/>
      <c r="F82" s="7"/>
      <c r="G82" s="7"/>
      <c r="H82" s="7"/>
      <c r="I82" s="7"/>
      <c r="J82" s="7"/>
      <c r="L82" s="8">
        <f ca="1">data!CX82</f>
        <v>0</v>
      </c>
      <c r="M82" s="5">
        <f ca="1"/>
        <v>0.16733669154290817</v>
      </c>
    </row>
    <row r="83" spans="1:13">
      <c r="A83">
        <v>76</v>
      </c>
      <c r="B83" s="29" t="str">
        <f ca="1"/>
        <v>pclhi5</v>
      </c>
      <c r="E83" s="7"/>
      <c r="F83" s="7"/>
      <c r="G83" s="7"/>
      <c r="H83" s="7"/>
      <c r="I83" s="7"/>
      <c r="J83" s="7"/>
      <c r="L83" s="8">
        <f ca="1">data!CX83</f>
        <v>0</v>
      </c>
      <c r="M83" s="5">
        <f ca="1"/>
        <v>0.15533164893865337</v>
      </c>
    </row>
    <row r="84" spans="1:13">
      <c r="A84">
        <v>77</v>
      </c>
      <c r="B84" s="29" t="str">
        <f ca="1"/>
        <v>pclhi10</v>
      </c>
      <c r="E84" s="7"/>
      <c r="F84" s="7"/>
      <c r="G84" s="7"/>
      <c r="H84" s="7"/>
      <c r="I84" s="7"/>
      <c r="J84" s="7"/>
      <c r="L84" s="8">
        <f ca="1">data!CX84</f>
        <v>0</v>
      </c>
      <c r="M84" s="5">
        <f ca="1"/>
        <v>0.26183011554582081</v>
      </c>
    </row>
    <row r="85" spans="1:13">
      <c r="A85">
        <v>78</v>
      </c>
      <c r="B85" s="29" t="str">
        <f ca="1"/>
        <v>pclhi20</v>
      </c>
      <c r="E85" s="7"/>
      <c r="F85" s="7"/>
      <c r="G85" s="7"/>
      <c r="H85" s="7"/>
      <c r="I85" s="7"/>
      <c r="J85" s="7"/>
      <c r="L85" s="8">
        <f ca="1">data!CX85</f>
        <v>0</v>
      </c>
      <c r="M85" s="5">
        <f ca="1"/>
        <v>0.1881816961630714</v>
      </c>
    </row>
    <row r="86" spans="1:13">
      <c r="A86">
        <v>79</v>
      </c>
      <c r="B86" s="29" t="str">
        <f ca="1"/>
        <v>bbcl</v>
      </c>
      <c r="E86" s="7"/>
      <c r="F86" s="7"/>
      <c r="G86" s="7"/>
      <c r="H86" s="7"/>
      <c r="I86" s="7"/>
      <c r="J86" s="7"/>
      <c r="L86" s="8">
        <f ca="1">data!CX86</f>
        <v>0</v>
      </c>
      <c r="M86" s="5">
        <f ca="1"/>
        <v>0.21036898897213685</v>
      </c>
    </row>
    <row r="87" spans="1:13">
      <c r="A87">
        <v>80</v>
      </c>
      <c r="B87" s="29" t="str">
        <f ca="1"/>
        <v>bbhi</v>
      </c>
      <c r="E87" s="7"/>
      <c r="F87" s="7"/>
      <c r="G87" s="7"/>
      <c r="H87" s="7"/>
      <c r="I87" s="7"/>
      <c r="J87" s="7"/>
      <c r="L87" s="8">
        <f ca="1">data!CX87</f>
        <v>0</v>
      </c>
      <c r="M87" s="5">
        <f ca="1"/>
        <v>0.12507821304900393</v>
      </c>
    </row>
    <row r="88" spans="1:13">
      <c r="A88">
        <v>81</v>
      </c>
      <c r="B88" s="29" t="str">
        <f ca="1"/>
        <v>bblo</v>
      </c>
      <c r="E88" s="8"/>
      <c r="F88" s="7"/>
      <c r="G88" s="94"/>
      <c r="H88" s="7"/>
      <c r="I88" s="7"/>
      <c r="J88" s="7"/>
      <c r="L88" s="8">
        <f ca="1">data!CX88</f>
        <v>0</v>
      </c>
      <c r="M88" s="5">
        <f ca="1"/>
        <v>3.7002039644348436E-2</v>
      </c>
    </row>
    <row r="89" spans="1:13">
      <c r="A89">
        <v>82</v>
      </c>
      <c r="B89" s="29" t="str">
        <f ca="1"/>
        <v>rcl5</v>
      </c>
      <c r="E89" s="8"/>
      <c r="F89" s="7"/>
      <c r="G89" s="94"/>
      <c r="H89" s="7"/>
      <c r="I89" s="7"/>
      <c r="J89" s="7"/>
      <c r="L89" s="8">
        <f ca="1">data!CX89</f>
        <v>1</v>
      </c>
      <c r="M89" s="5">
        <f ca="1"/>
        <v>0.19275141443630781</v>
      </c>
    </row>
    <row r="90" spans="1:13">
      <c r="A90">
        <v>83</v>
      </c>
      <c r="B90" s="29" t="str">
        <f ca="1"/>
        <v>rcl15</v>
      </c>
      <c r="E90" s="8"/>
      <c r="F90" s="7"/>
      <c r="G90" s="94"/>
      <c r="H90" s="7"/>
      <c r="I90" s="7"/>
      <c r="J90" s="7"/>
      <c r="L90" s="8">
        <f ca="1">data!CX90</f>
        <v>0</v>
      </c>
      <c r="M90" s="5">
        <f ca="1"/>
        <v>8.1658028258431728E-2</v>
      </c>
    </row>
    <row r="91" spans="1:13">
      <c r="A91">
        <v>84</v>
      </c>
      <c r="B91" s="29" t="str">
        <f ca="1"/>
        <v>rcl20</v>
      </c>
      <c r="E91" s="8"/>
      <c r="F91" s="7"/>
      <c r="G91" s="94"/>
      <c r="H91" s="7"/>
      <c r="I91" s="7"/>
      <c r="J91" s="7"/>
      <c r="L91" s="8">
        <f ca="1">data!CX91</f>
        <v>0</v>
      </c>
      <c r="M91" s="5">
        <f ca="1"/>
        <v>0.15507446265402963</v>
      </c>
    </row>
    <row r="92" spans="1:13">
      <c r="A92">
        <v>85</v>
      </c>
      <c r="B92" s="29" t="str">
        <f ca="1"/>
        <v>rma5_10</v>
      </c>
      <c r="E92" s="8"/>
      <c r="F92" s="7"/>
      <c r="G92" s="94"/>
      <c r="H92" s="7"/>
      <c r="I92" s="7"/>
      <c r="J92" s="7"/>
      <c r="L92" s="8">
        <f ca="1">data!CX92</f>
        <v>0</v>
      </c>
      <c r="M92" s="5">
        <f ca="1"/>
        <v>0.14603883022461403</v>
      </c>
    </row>
    <row r="93" spans="1:13">
      <c r="A93">
        <v>86</v>
      </c>
      <c r="B93" s="29" t="str">
        <f ca="1"/>
        <v>rma5_15</v>
      </c>
      <c r="E93" s="8"/>
      <c r="F93" s="7"/>
      <c r="G93" s="94"/>
      <c r="H93" s="7"/>
      <c r="I93" s="7"/>
      <c r="J93" s="7"/>
      <c r="L93" s="8">
        <f ca="1">data!CX93</f>
        <v>0</v>
      </c>
      <c r="M93" s="5">
        <f ca="1"/>
        <v>0.24637187246451014</v>
      </c>
    </row>
    <row r="94" spans="1:13">
      <c r="A94">
        <v>87</v>
      </c>
      <c r="B94" s="29" t="str">
        <f ca="1"/>
        <v>rma5_20</v>
      </c>
      <c r="E94" s="8"/>
      <c r="F94" s="7"/>
      <c r="G94" s="94"/>
      <c r="H94" s="7"/>
      <c r="I94" s="7"/>
      <c r="J94" s="7"/>
      <c r="L94" s="8">
        <f ca="1">data!CX94</f>
        <v>0</v>
      </c>
      <c r="M94" s="5">
        <f ca="1"/>
        <v>0.25931752840194294</v>
      </c>
    </row>
    <row r="95" spans="1:13">
      <c r="A95">
        <v>88</v>
      </c>
      <c r="B95" s="29" t="str">
        <f ca="1"/>
        <v>rma10_20</v>
      </c>
      <c r="E95" s="8"/>
      <c r="F95" s="7"/>
      <c r="G95" s="94"/>
      <c r="H95" s="7"/>
      <c r="I95" s="7"/>
      <c r="J95" s="7"/>
      <c r="L95" s="8">
        <f ca="1">data!CX95</f>
        <v>0</v>
      </c>
      <c r="M95" s="5">
        <f ca="1"/>
        <v>0.25262026125209164</v>
      </c>
    </row>
    <row r="96" spans="1:13">
      <c r="A96">
        <v>89</v>
      </c>
      <c r="B96" s="29" t="str">
        <f ca="1"/>
        <v>rma10_50</v>
      </c>
      <c r="E96" s="8"/>
      <c r="F96" s="7"/>
      <c r="G96" s="94"/>
      <c r="H96" s="7"/>
      <c r="I96" s="7"/>
      <c r="J96" s="7"/>
      <c r="L96" s="8">
        <f ca="1">data!CX96</f>
        <v>1</v>
      </c>
      <c r="M96" s="5">
        <f ca="1"/>
        <v>0.26389532331476018</v>
      </c>
    </row>
    <row r="97" spans="1:13">
      <c r="A97">
        <v>90</v>
      </c>
      <c r="B97" s="29" t="str">
        <f ca="1"/>
        <v>rma15_20</v>
      </c>
      <c r="E97" s="8"/>
      <c r="F97" s="7"/>
      <c r="G97" s="94"/>
      <c r="H97" s="7"/>
      <c r="I97" s="7"/>
      <c r="J97" s="7"/>
      <c r="L97" s="8">
        <f ca="1">data!CX97</f>
        <v>0</v>
      </c>
      <c r="M97" s="5">
        <f ca="1"/>
        <v>0.17459034466301326</v>
      </c>
    </row>
    <row r="98" spans="1:13">
      <c r="A98">
        <v>91</v>
      </c>
      <c r="B98" s="29" t="str">
        <f ca="1"/>
        <v>rma15_50</v>
      </c>
      <c r="E98" s="8"/>
      <c r="F98" s="7"/>
      <c r="G98" s="94"/>
      <c r="H98" s="7"/>
      <c r="I98" s="7"/>
      <c r="J98" s="7"/>
      <c r="L98" s="8">
        <f ca="1">data!CX98</f>
        <v>0</v>
      </c>
      <c r="M98" s="5">
        <f ca="1"/>
        <v>6.9689773232987723E-2</v>
      </c>
    </row>
    <row r="99" spans="1:13">
      <c r="A99">
        <v>92</v>
      </c>
      <c r="B99" s="29" t="str">
        <f ca="1"/>
        <v>rma20_50</v>
      </c>
      <c r="E99" s="8"/>
      <c r="F99" s="7"/>
      <c r="G99" s="94"/>
      <c r="H99" s="7"/>
      <c r="I99" s="7"/>
      <c r="J99" s="7"/>
      <c r="L99" s="8">
        <f ca="1">data!CX99</f>
        <v>0</v>
      </c>
      <c r="M99" s="5">
        <f ca="1"/>
        <v>0.11450444302021226</v>
      </c>
    </row>
    <row r="100" spans="1:13">
      <c r="A100">
        <v>93</v>
      </c>
      <c r="B100" s="29" t="str">
        <f ca="1"/>
        <v>rma50_200</v>
      </c>
      <c r="E100" s="8"/>
      <c r="F100" s="7"/>
      <c r="G100" s="94"/>
      <c r="H100" s="7"/>
      <c r="I100" s="7"/>
      <c r="J100" s="7"/>
      <c r="L100" s="8">
        <f ca="1">data!CX100</f>
        <v>0</v>
      </c>
      <c r="M100" s="5">
        <f ca="1"/>
        <v>0.13010118251447778</v>
      </c>
    </row>
    <row r="101" spans="1:13">
      <c r="A101">
        <v>94</v>
      </c>
      <c r="B101" s="29" t="str">
        <f ca="1"/>
        <v>ercl5</v>
      </c>
      <c r="E101" s="8"/>
      <c r="F101" s="7"/>
      <c r="G101" s="94"/>
      <c r="H101" s="7"/>
      <c r="I101" s="7"/>
      <c r="J101" s="7"/>
      <c r="L101" s="8">
        <f ca="1">data!CX101</f>
        <v>0</v>
      </c>
      <c r="M101" s="5">
        <f ca="1"/>
        <v>0.17466369496986772</v>
      </c>
    </row>
    <row r="102" spans="1:13">
      <c r="A102">
        <v>95</v>
      </c>
      <c r="B102" s="29" t="str">
        <f ca="1"/>
        <v>ercl10</v>
      </c>
      <c r="E102" s="8"/>
      <c r="F102" s="7"/>
      <c r="G102" s="94"/>
      <c r="H102" s="7"/>
      <c r="I102" s="7"/>
      <c r="J102" s="7"/>
      <c r="L102" s="8">
        <f ca="1">data!CX102</f>
        <v>0</v>
      </c>
      <c r="M102" s="5">
        <f ca="1"/>
        <v>0.16850159465004416</v>
      </c>
    </row>
    <row r="103" spans="1:13">
      <c r="A103">
        <v>96</v>
      </c>
      <c r="B103" s="29" t="str">
        <f ca="1"/>
        <v>ercl20</v>
      </c>
      <c r="E103" s="8"/>
      <c r="F103" s="7"/>
      <c r="G103" s="94"/>
      <c r="H103" s="7"/>
      <c r="I103" s="7"/>
      <c r="J103" s="7"/>
      <c r="L103" s="8">
        <f ca="1">data!CX103</f>
        <v>0</v>
      </c>
      <c r="M103" s="5">
        <f ca="1"/>
        <v>0.22460815861690422</v>
      </c>
    </row>
    <row r="104" spans="1:13">
      <c r="A104">
        <v>97</v>
      </c>
      <c r="B104" s="29" t="str">
        <f ca="1"/>
        <v>erma5_10</v>
      </c>
      <c r="E104" s="8"/>
      <c r="F104" s="7"/>
      <c r="G104" s="94"/>
      <c r="H104" s="7"/>
      <c r="I104" s="7"/>
      <c r="J104" s="7"/>
      <c r="L104" s="8">
        <f ca="1">data!CX104</f>
        <v>1</v>
      </c>
      <c r="M104" s="5">
        <f ca="1"/>
        <v>0.11693406356019931</v>
      </c>
    </row>
    <row r="105" spans="1:13">
      <c r="A105">
        <v>98</v>
      </c>
      <c r="B105" s="29" t="str">
        <f ca="1"/>
        <v>erma5_20</v>
      </c>
      <c r="E105" s="8"/>
      <c r="F105" s="7"/>
      <c r="G105" s="94"/>
      <c r="H105" s="7"/>
      <c r="I105" s="7"/>
      <c r="J105" s="7"/>
      <c r="L105" s="8">
        <f ca="1">data!CX105</f>
        <v>0</v>
      </c>
      <c r="M105" s="5">
        <f ca="1"/>
        <v>0.1122441837194029</v>
      </c>
    </row>
    <row r="106" spans="1:13">
      <c r="A106">
        <v>99</v>
      </c>
      <c r="B106" s="29" t="str">
        <f ca="1"/>
        <v>erma10_20</v>
      </c>
      <c r="E106" s="8"/>
      <c r="F106" s="7"/>
      <c r="G106" s="94"/>
      <c r="H106" s="7"/>
      <c r="I106" s="7"/>
      <c r="J106" s="7"/>
      <c r="L106" s="8">
        <f ca="1">data!CX106</f>
        <v>0</v>
      </c>
      <c r="M106" s="5">
        <f ca="1"/>
        <v>0.18244015065484123</v>
      </c>
    </row>
    <row r="107" spans="1:13">
      <c r="A107">
        <v>100</v>
      </c>
      <c r="B107" s="29" t="str">
        <f ca="1"/>
        <v>erma10_50</v>
      </c>
      <c r="E107" s="8"/>
      <c r="F107" s="7"/>
      <c r="G107" s="94"/>
      <c r="H107" s="7"/>
      <c r="I107" s="7"/>
      <c r="J107" s="7"/>
      <c r="L107" s="8">
        <f ca="1">data!CX107</f>
        <v>0</v>
      </c>
      <c r="M107" s="5">
        <f ca="1"/>
        <v>0.11040790050944822</v>
      </c>
    </row>
    <row r="108" spans="1:13">
      <c r="A108">
        <v>101</v>
      </c>
      <c r="B108" s="29" t="str">
        <f ca="1"/>
        <v>Response</v>
      </c>
      <c r="E108" s="8"/>
      <c r="F108" s="7"/>
      <c r="G108" s="94"/>
      <c r="H108" s="7"/>
      <c r="I108" s="7"/>
      <c r="J108" s="7"/>
      <c r="L108" s="8">
        <f ca="1">data!CX108</f>
        <v>0</v>
      </c>
      <c r="M108" s="5">
        <f ca="1"/>
        <v>0.1197190522433402</v>
      </c>
    </row>
    <row r="109" spans="1:13">
      <c r="A109">
        <v>102</v>
      </c>
      <c r="B109" s="29" t="str">
        <f ca="1"/>
        <v>PLongProfit_greater_than_1K</v>
      </c>
      <c r="E109" s="8"/>
      <c r="F109" s="7"/>
      <c r="G109" s="94"/>
      <c r="H109" s="7"/>
      <c r="I109" s="7"/>
      <c r="J109" s="7"/>
      <c r="L109" s="8">
        <f ca="1">data!CX109</f>
        <v>0</v>
      </c>
      <c r="M109" s="5">
        <f ca="1"/>
        <v>0.10475863569230189</v>
      </c>
    </row>
    <row r="110" spans="1:13">
      <c r="A110">
        <v>103</v>
      </c>
      <c r="B110" s="29" t="str">
        <f ca="1"/>
        <v>weight</v>
      </c>
      <c r="E110" s="8"/>
      <c r="F110" s="7"/>
      <c r="G110" s="94"/>
      <c r="H110" s="7"/>
      <c r="I110" s="7"/>
      <c r="J110" s="7"/>
      <c r="L110" s="8">
        <f ca="1">data!CX110</f>
        <v>0</v>
      </c>
      <c r="M110" s="5">
        <f ca="1"/>
        <v>8.7916006945190375E-2</v>
      </c>
    </row>
    <row r="111" spans="1:13">
      <c r="E111" s="8"/>
      <c r="F111" s="7"/>
      <c r="G111" s="94"/>
      <c r="H111" s="7"/>
      <c r="I111" s="7"/>
      <c r="J111" s="7"/>
      <c r="L111" s="8">
        <f ca="1">data!CX111</f>
        <v>0</v>
      </c>
      <c r="M111" s="5">
        <f ca="1"/>
        <v>0.21163903389722374</v>
      </c>
    </row>
    <row r="112" spans="1:13">
      <c r="E112" s="8"/>
      <c r="F112" s="7"/>
      <c r="G112" s="94"/>
      <c r="H112" s="7"/>
      <c r="I112" s="7"/>
      <c r="J112" s="7"/>
      <c r="L112" s="8">
        <f ca="1">data!CX112</f>
        <v>0</v>
      </c>
      <c r="M112" s="5">
        <f ca="1"/>
        <v>0.11694694166962327</v>
      </c>
    </row>
    <row r="113" spans="5:13">
      <c r="E113" s="8"/>
      <c r="F113" s="7"/>
      <c r="G113" s="94"/>
      <c r="H113" s="7"/>
      <c r="I113" s="7"/>
      <c r="J113" s="7"/>
      <c r="L113" s="8">
        <f ca="1">data!CX113</f>
        <v>0</v>
      </c>
      <c r="M113" s="5">
        <f ca="1"/>
        <v>0.10116941966216707</v>
      </c>
    </row>
    <row r="114" spans="5:13">
      <c r="E114" s="8"/>
      <c r="F114" s="7"/>
      <c r="G114" s="94"/>
      <c r="H114" s="7"/>
      <c r="I114" s="7"/>
      <c r="J114" s="7"/>
      <c r="L114" s="8">
        <f ca="1">data!CX114</f>
        <v>0</v>
      </c>
      <c r="M114" s="5">
        <f ca="1"/>
        <v>0.24996665596682699</v>
      </c>
    </row>
    <row r="115" spans="5:13">
      <c r="E115" s="7"/>
      <c r="F115" s="7"/>
      <c r="G115" s="7"/>
      <c r="H115" s="7"/>
      <c r="I115" s="7"/>
      <c r="J115" s="7"/>
      <c r="L115" s="8">
        <f ca="1">data!CX115</f>
        <v>1</v>
      </c>
      <c r="M115" s="5">
        <f ca="1"/>
        <v>0.19607684687834104</v>
      </c>
    </row>
    <row r="116" spans="5:13">
      <c r="E116" s="7"/>
      <c r="F116" s="7"/>
      <c r="G116" s="7"/>
      <c r="H116" s="7"/>
      <c r="I116" s="7"/>
      <c r="J116" s="7"/>
      <c r="L116" s="8">
        <f ca="1">data!CX116</f>
        <v>0</v>
      </c>
      <c r="M116" s="5">
        <f ca="1"/>
        <v>0.18849526675493103</v>
      </c>
    </row>
    <row r="117" spans="5:13">
      <c r="E117" s="7"/>
      <c r="F117" s="7"/>
      <c r="G117" s="7"/>
      <c r="H117" s="7"/>
      <c r="I117" s="7"/>
      <c r="J117" s="7"/>
      <c r="L117" s="8">
        <f ca="1">data!CX117</f>
        <v>0</v>
      </c>
      <c r="M117" s="5">
        <f ca="1"/>
        <v>0.15213933897610893</v>
      </c>
    </row>
    <row r="118" spans="5:13">
      <c r="E118" s="7"/>
      <c r="F118" s="7"/>
      <c r="G118" s="7"/>
      <c r="H118" s="7"/>
      <c r="I118" s="7"/>
      <c r="J118" s="7"/>
      <c r="L118" s="8">
        <f ca="1">data!CX118</f>
        <v>0</v>
      </c>
      <c r="M118" s="5">
        <f ca="1"/>
        <v>0.20647877235458306</v>
      </c>
    </row>
    <row r="119" spans="5:13">
      <c r="E119" s="7"/>
      <c r="F119" s="7"/>
      <c r="G119" s="7"/>
      <c r="H119" s="7"/>
      <c r="I119" s="7"/>
      <c r="J119" s="7"/>
      <c r="L119" s="8">
        <f ca="1">data!CX119</f>
        <v>0</v>
      </c>
      <c r="M119" s="5">
        <f ca="1"/>
        <v>8.0267865775911967E-2</v>
      </c>
    </row>
    <row r="120" spans="5:13">
      <c r="E120" s="7"/>
      <c r="F120" s="7"/>
      <c r="G120" s="7"/>
      <c r="H120" s="7"/>
      <c r="I120" s="7"/>
      <c r="J120" s="7"/>
      <c r="L120" s="8">
        <f ca="1">data!CX120</f>
        <v>0</v>
      </c>
      <c r="M120" s="5">
        <f ca="1"/>
        <v>0.24245491839248673</v>
      </c>
    </row>
    <row r="121" spans="5:13">
      <c r="E121" s="7"/>
      <c r="F121" s="7"/>
      <c r="G121" s="7"/>
      <c r="H121" s="7"/>
      <c r="I121" s="7"/>
      <c r="J121" s="7"/>
      <c r="L121" s="8">
        <f ca="1">data!CX121</f>
        <v>0</v>
      </c>
      <c r="M121" s="5">
        <f ca="1"/>
        <v>9.211663007417796E-2</v>
      </c>
    </row>
    <row r="122" spans="5:13">
      <c r="E122" s="7"/>
      <c r="F122" s="7"/>
      <c r="G122" s="7"/>
      <c r="H122" s="7"/>
      <c r="I122" s="7"/>
      <c r="J122" s="7"/>
      <c r="L122" s="8">
        <f ca="1">data!CX122</f>
        <v>0</v>
      </c>
      <c r="M122" s="5">
        <f ca="1"/>
        <v>0.20495065492080738</v>
      </c>
    </row>
    <row r="123" spans="5:13">
      <c r="E123" s="7"/>
      <c r="F123" s="7"/>
      <c r="G123" s="7"/>
      <c r="H123" s="7"/>
      <c r="I123" s="7"/>
      <c r="J123" s="7"/>
      <c r="L123" s="8">
        <f ca="1">data!CX123</f>
        <v>0</v>
      </c>
      <c r="M123" s="5">
        <f ca="1"/>
        <v>0.16580013375289809</v>
      </c>
    </row>
    <row r="124" spans="5:13">
      <c r="E124" s="7"/>
      <c r="F124" s="7"/>
      <c r="G124" s="7"/>
      <c r="H124" s="7"/>
      <c r="I124" s="7"/>
      <c r="J124" s="7"/>
      <c r="L124" s="8">
        <f ca="1">data!CX124</f>
        <v>0</v>
      </c>
      <c r="M124" s="5">
        <f ca="1"/>
        <v>0.17534325101674209</v>
      </c>
    </row>
    <row r="125" spans="5:13">
      <c r="E125" s="7"/>
      <c r="F125" s="7"/>
      <c r="G125" s="7"/>
      <c r="H125" s="7"/>
      <c r="I125" s="7"/>
      <c r="J125" s="7"/>
      <c r="L125" s="8">
        <f ca="1">data!CX125</f>
        <v>0</v>
      </c>
      <c r="M125" s="5">
        <f ca="1"/>
        <v>0.16973605915888254</v>
      </c>
    </row>
    <row r="126" spans="5:13">
      <c r="E126" s="7"/>
      <c r="F126" s="7"/>
      <c r="G126" s="7"/>
      <c r="H126" s="7"/>
      <c r="I126" s="7"/>
      <c r="J126" s="7"/>
      <c r="L126" s="8">
        <f ca="1">data!CX126</f>
        <v>0</v>
      </c>
      <c r="M126" s="5">
        <f ca="1"/>
        <v>0.14816420360773386</v>
      </c>
    </row>
    <row r="127" spans="5:13">
      <c r="E127" s="7"/>
      <c r="F127" s="7"/>
      <c r="G127" s="7"/>
      <c r="H127" s="7"/>
      <c r="I127" s="7"/>
      <c r="J127" s="7"/>
      <c r="L127" s="8">
        <f ca="1">data!CX127</f>
        <v>0</v>
      </c>
      <c r="M127" s="5">
        <f ca="1"/>
        <v>0.14042776042212604</v>
      </c>
    </row>
    <row r="128" spans="5:13">
      <c r="E128" s="7"/>
      <c r="F128" s="7"/>
      <c r="G128" s="7"/>
      <c r="H128" s="7"/>
      <c r="I128" s="7"/>
      <c r="J128" s="7"/>
      <c r="L128" s="8">
        <f ca="1">data!CX128</f>
        <v>1</v>
      </c>
      <c r="M128" s="5">
        <f ca="1"/>
        <v>0.18104000985490257</v>
      </c>
    </row>
    <row r="129" spans="5:13">
      <c r="E129" s="7"/>
      <c r="F129" s="7"/>
      <c r="G129" s="7"/>
      <c r="H129" s="7"/>
      <c r="I129" s="7"/>
      <c r="J129" s="7"/>
      <c r="L129" s="8">
        <f ca="1">data!CX129</f>
        <v>0</v>
      </c>
      <c r="M129" s="5">
        <f ca="1"/>
        <v>0.16071888034028786</v>
      </c>
    </row>
    <row r="130" spans="5:13">
      <c r="E130" s="7"/>
      <c r="F130" s="7"/>
      <c r="G130" s="7"/>
      <c r="H130" s="7"/>
      <c r="I130" s="7"/>
      <c r="J130" s="7"/>
      <c r="L130" s="8">
        <f ca="1">data!CX130</f>
        <v>0</v>
      </c>
      <c r="M130" s="5">
        <f ca="1"/>
        <v>7.4998196693350033E-2</v>
      </c>
    </row>
    <row r="131" spans="5:13">
      <c r="E131" s="7"/>
      <c r="F131" s="7"/>
      <c r="G131" s="7"/>
      <c r="H131" s="7"/>
      <c r="I131" s="7"/>
      <c r="J131" s="7"/>
      <c r="L131" s="8">
        <f ca="1">data!CX131</f>
        <v>1</v>
      </c>
      <c r="M131" s="5">
        <f ca="1"/>
        <v>0.27128959887765602</v>
      </c>
    </row>
    <row r="132" spans="5:13">
      <c r="E132" s="7"/>
      <c r="F132" s="7"/>
      <c r="G132" s="7"/>
      <c r="H132" s="7"/>
      <c r="I132" s="7"/>
      <c r="J132" s="7"/>
      <c r="L132" s="8">
        <f ca="1">data!CX132</f>
        <v>0</v>
      </c>
      <c r="M132" s="5">
        <f ca="1"/>
        <v>0.19677881741213271</v>
      </c>
    </row>
    <row r="133" spans="5:13">
      <c r="E133" s="7"/>
      <c r="F133" s="7"/>
      <c r="G133" s="7"/>
      <c r="H133" s="7"/>
      <c r="I133" s="7"/>
      <c r="J133" s="7"/>
      <c r="L133" s="8">
        <f ca="1">data!CX133</f>
        <v>0</v>
      </c>
      <c r="M133" s="5">
        <f ca="1"/>
        <v>9.2583273889369211E-2</v>
      </c>
    </row>
    <row r="134" spans="5:13">
      <c r="E134" s="7"/>
      <c r="F134" s="7"/>
      <c r="G134" s="7"/>
      <c r="H134" s="7"/>
      <c r="I134" s="7"/>
      <c r="J134" s="7"/>
      <c r="L134" s="8">
        <f ca="1">data!CX134</f>
        <v>0</v>
      </c>
      <c r="M134" s="5">
        <f ca="1"/>
        <v>0.14861231668242861</v>
      </c>
    </row>
    <row r="135" spans="5:13">
      <c r="E135" s="7"/>
      <c r="F135" s="7"/>
      <c r="G135" s="7"/>
      <c r="H135" s="7"/>
      <c r="I135" s="7"/>
      <c r="J135" s="7"/>
      <c r="L135" s="8">
        <f ca="1">data!CX135</f>
        <v>0</v>
      </c>
      <c r="M135" s="5">
        <f ca="1"/>
        <v>0.1377194713543165</v>
      </c>
    </row>
    <row r="136" spans="5:13">
      <c r="E136" s="7"/>
      <c r="F136" s="7"/>
      <c r="G136" s="7"/>
      <c r="H136" s="7"/>
      <c r="I136" s="7"/>
      <c r="J136" s="7"/>
      <c r="L136" s="8">
        <f ca="1">data!CX136</f>
        <v>1</v>
      </c>
      <c r="M136" s="5">
        <f ca="1"/>
        <v>0.15738852719337257</v>
      </c>
    </row>
    <row r="137" spans="5:13">
      <c r="E137" s="7"/>
      <c r="F137" s="7"/>
      <c r="G137" s="7"/>
      <c r="H137" s="7"/>
      <c r="I137" s="7"/>
      <c r="J137" s="7"/>
      <c r="L137" s="8">
        <f ca="1">data!CX137</f>
        <v>0</v>
      </c>
      <c r="M137" s="5">
        <f ca="1"/>
        <v>0.16546167482589758</v>
      </c>
    </row>
    <row r="138" spans="5:13">
      <c r="E138" s="7"/>
      <c r="F138" s="7"/>
      <c r="G138" s="7"/>
      <c r="H138" s="7"/>
      <c r="I138" s="7"/>
      <c r="J138" s="7"/>
      <c r="L138" s="8">
        <f ca="1">data!CX138</f>
        <v>0</v>
      </c>
      <c r="M138" s="5">
        <f ca="1"/>
        <v>0.25449192631844836</v>
      </c>
    </row>
    <row r="139" spans="5:13">
      <c r="E139" s="7"/>
      <c r="F139" s="7"/>
      <c r="G139" s="7"/>
      <c r="H139" s="7"/>
      <c r="I139" s="7"/>
      <c r="J139" s="7"/>
      <c r="L139" s="8">
        <f ca="1">data!CX139</f>
        <v>0</v>
      </c>
      <c r="M139" s="5">
        <f ca="1"/>
        <v>0.20343779204159365</v>
      </c>
    </row>
    <row r="140" spans="5:13">
      <c r="E140" s="93"/>
      <c r="F140" s="93"/>
      <c r="G140" s="93"/>
      <c r="H140" s="93"/>
      <c r="I140" s="93"/>
      <c r="J140" s="93"/>
      <c r="L140" s="8">
        <f ca="1">data!CX140</f>
        <v>0</v>
      </c>
      <c r="M140" s="5">
        <f ca="1"/>
        <v>0.17725844197386212</v>
      </c>
    </row>
    <row r="141" spans="5:13">
      <c r="E141" s="93"/>
      <c r="F141" s="93"/>
      <c r="G141" s="93"/>
      <c r="H141" s="93"/>
      <c r="I141" s="93"/>
      <c r="J141" s="93"/>
      <c r="L141" s="8">
        <f ca="1">data!CX141</f>
        <v>0</v>
      </c>
      <c r="M141" s="5">
        <f ca="1"/>
        <v>0.11779339404295909</v>
      </c>
    </row>
    <row r="142" spans="5:13">
      <c r="E142" s="93"/>
      <c r="F142" s="93"/>
      <c r="G142" s="93"/>
      <c r="H142" s="93"/>
      <c r="I142" s="93"/>
      <c r="J142" s="93"/>
      <c r="L142" s="8">
        <f ca="1">data!CX142</f>
        <v>0</v>
      </c>
      <c r="M142" s="5">
        <f ca="1"/>
        <v>0.36147566704618461</v>
      </c>
    </row>
    <row r="143" spans="5:13">
      <c r="L143" s="8">
        <f ca="1">data!CX143</f>
        <v>0</v>
      </c>
      <c r="M143" s="5">
        <f ca="1"/>
        <v>0.25428405917579211</v>
      </c>
    </row>
    <row r="144" spans="5:13">
      <c r="L144" s="8">
        <f ca="1">data!CX144</f>
        <v>0</v>
      </c>
      <c r="M144" s="5">
        <f ca="1"/>
        <v>0.25283921240905288</v>
      </c>
    </row>
    <row r="145" spans="12:13">
      <c r="L145" s="8">
        <f ca="1">data!CX145</f>
        <v>0</v>
      </c>
      <c r="M145" s="5">
        <f ca="1"/>
        <v>0.14264256585195426</v>
      </c>
    </row>
    <row r="146" spans="12:13">
      <c r="L146" s="8">
        <f ca="1">data!CX146</f>
        <v>0</v>
      </c>
      <c r="M146" s="5">
        <f ca="1"/>
        <v>0.20719610882632242</v>
      </c>
    </row>
    <row r="147" spans="12:13">
      <c r="L147" s="8">
        <f ca="1">data!CX147</f>
        <v>0</v>
      </c>
      <c r="M147" s="5">
        <f ca="1"/>
        <v>0.1699970044388586</v>
      </c>
    </row>
    <row r="148" spans="12:13">
      <c r="L148" s="8">
        <f ca="1">data!CX148</f>
        <v>0</v>
      </c>
      <c r="M148" s="5">
        <f ca="1"/>
        <v>0.23794093008185757</v>
      </c>
    </row>
    <row r="149" spans="12:13">
      <c r="L149" s="8">
        <f ca="1">data!CX149</f>
        <v>0</v>
      </c>
      <c r="M149" s="5">
        <f ca="1"/>
        <v>9.301140824502567E-2</v>
      </c>
    </row>
    <row r="150" spans="12:13">
      <c r="L150" s="8">
        <f ca="1">data!CX150</f>
        <v>0</v>
      </c>
      <c r="M150" s="5">
        <f ca="1"/>
        <v>0.18494158984587883</v>
      </c>
    </row>
    <row r="151" spans="12:13">
      <c r="L151" s="8">
        <f ca="1">data!CX151</f>
        <v>1</v>
      </c>
      <c r="M151" s="5">
        <f ca="1"/>
        <v>0.18142829206498423</v>
      </c>
    </row>
    <row r="152" spans="12:13">
      <c r="L152" s="8">
        <f ca="1">data!CX152</f>
        <v>1</v>
      </c>
      <c r="M152" s="5">
        <f ca="1"/>
        <v>0.17791850159197528</v>
      </c>
    </row>
    <row r="153" spans="12:13">
      <c r="L153" s="8">
        <f ca="1">data!CX153</f>
        <v>0</v>
      </c>
      <c r="M153" s="5">
        <f ca="1"/>
        <v>0.11434852980294352</v>
      </c>
    </row>
    <row r="154" spans="12:13">
      <c r="L154" s="8">
        <f ca="1">data!CX154</f>
        <v>0</v>
      </c>
      <c r="M154" s="5">
        <f ca="1"/>
        <v>0.17009519436011269</v>
      </c>
    </row>
    <row r="155" spans="12:13">
      <c r="L155" s="8">
        <f ca="1">data!CX155</f>
        <v>0</v>
      </c>
      <c r="M155" s="5">
        <f ca="1"/>
        <v>8.4294745422416092E-2</v>
      </c>
    </row>
    <row r="156" spans="12:13">
      <c r="L156" s="8">
        <f ca="1">data!CX156</f>
        <v>0</v>
      </c>
      <c r="M156" s="5">
        <f ca="1"/>
        <v>0.18612528437113499</v>
      </c>
    </row>
    <row r="157" spans="12:13">
      <c r="L157" s="8">
        <f ca="1">data!CX157</f>
        <v>1</v>
      </c>
      <c r="M157" s="5">
        <f ca="1"/>
        <v>0.23056440524551919</v>
      </c>
    </row>
    <row r="158" spans="12:13">
      <c r="L158" s="8">
        <f ca="1">data!CX158</f>
        <v>0</v>
      </c>
      <c r="M158" s="5">
        <f ca="1"/>
        <v>8.7997251474374066E-2</v>
      </c>
    </row>
    <row r="159" spans="12:13">
      <c r="L159" s="8">
        <f ca="1">data!CX159</f>
        <v>0</v>
      </c>
      <c r="M159" s="5">
        <f ca="1"/>
        <v>8.3466269127338802E-2</v>
      </c>
    </row>
    <row r="160" spans="12:13">
      <c r="L160" s="8">
        <f ca="1">data!CX160</f>
        <v>0</v>
      </c>
      <c r="M160" s="5">
        <f ca="1"/>
        <v>0.20870680176248252</v>
      </c>
    </row>
    <row r="161" spans="12:13">
      <c r="L161" s="8">
        <f ca="1">data!CX161</f>
        <v>0</v>
      </c>
      <c r="M161" s="5">
        <f ca="1"/>
        <v>0.17314877184562955</v>
      </c>
    </row>
    <row r="162" spans="12:13">
      <c r="L162" s="8">
        <f ca="1">data!CX162</f>
        <v>0</v>
      </c>
      <c r="M162" s="5">
        <f ca="1"/>
        <v>0.12371979365832649</v>
      </c>
    </row>
    <row r="163" spans="12:13">
      <c r="L163" s="8">
        <f ca="1">data!CX163</f>
        <v>0</v>
      </c>
      <c r="M163" s="5">
        <f ca="1"/>
        <v>0.10205863842519794</v>
      </c>
    </row>
    <row r="164" spans="12:13">
      <c r="L164" s="8">
        <f ca="1">data!CX164</f>
        <v>0</v>
      </c>
      <c r="M164" s="5">
        <f ca="1"/>
        <v>9.8882351899941975E-2</v>
      </c>
    </row>
    <row r="165" spans="12:13">
      <c r="L165" s="8">
        <f ca="1">data!CX165</f>
        <v>0</v>
      </c>
      <c r="M165" s="5">
        <f ca="1"/>
        <v>0.17685878749770495</v>
      </c>
    </row>
    <row r="166" spans="12:13">
      <c r="L166" s="8">
        <f ca="1">data!CX166</f>
        <v>0</v>
      </c>
      <c r="M166" s="5">
        <f ca="1"/>
        <v>0.23249158092589298</v>
      </c>
    </row>
    <row r="167" spans="12:13">
      <c r="L167" s="8">
        <f ca="1">data!CX167</f>
        <v>0</v>
      </c>
      <c r="M167" s="5">
        <f ca="1"/>
        <v>0.2733846710481781</v>
      </c>
    </row>
    <row r="168" spans="12:13">
      <c r="L168" s="8">
        <f ca="1">data!CX168</f>
        <v>0</v>
      </c>
      <c r="M168" s="5">
        <f ca="1"/>
        <v>0.13470288768883218</v>
      </c>
    </row>
    <row r="169" spans="12:13">
      <c r="L169" s="8">
        <f ca="1">data!CX169</f>
        <v>0</v>
      </c>
      <c r="M169" s="5">
        <f ca="1"/>
        <v>0.22882965533709135</v>
      </c>
    </row>
    <row r="170" spans="12:13">
      <c r="L170" s="8">
        <f ca="1">data!CX170</f>
        <v>0</v>
      </c>
      <c r="M170" s="5">
        <f ca="1"/>
        <v>9.1771923532780325E-2</v>
      </c>
    </row>
    <row r="171" spans="12:13">
      <c r="L171" s="8">
        <f ca="1">data!CX171</f>
        <v>0</v>
      </c>
      <c r="M171" s="5">
        <f ca="1"/>
        <v>0.24054538362945313</v>
      </c>
    </row>
    <row r="172" spans="12:13">
      <c r="L172" s="8">
        <f ca="1">data!CX172</f>
        <v>0</v>
      </c>
      <c r="M172" s="5">
        <f ca="1"/>
        <v>0.14487520268872828</v>
      </c>
    </row>
    <row r="173" spans="12:13">
      <c r="L173" s="8">
        <f ca="1">data!CX173</f>
        <v>0</v>
      </c>
      <c r="M173" s="5">
        <f ca="1"/>
        <v>0.17961884282392068</v>
      </c>
    </row>
    <row r="174" spans="12:13">
      <c r="L174" s="8">
        <f ca="1">data!CX174</f>
        <v>1</v>
      </c>
      <c r="M174" s="5">
        <f ca="1"/>
        <v>0.21961000557648444</v>
      </c>
    </row>
    <row r="175" spans="12:13">
      <c r="L175" s="8">
        <f ca="1">data!CX175</f>
        <v>1</v>
      </c>
      <c r="M175" s="5">
        <f ca="1"/>
        <v>0.13546604262321216</v>
      </c>
    </row>
    <row r="176" spans="12:13">
      <c r="L176" s="8">
        <f ca="1">data!CX176</f>
        <v>0</v>
      </c>
      <c r="M176" s="5">
        <f ca="1"/>
        <v>0.2388884794874904</v>
      </c>
    </row>
    <row r="177" spans="12:13">
      <c r="L177" s="8">
        <f ca="1">data!CX177</f>
        <v>0</v>
      </c>
      <c r="M177" s="5">
        <f ca="1"/>
        <v>0.14030225430334164</v>
      </c>
    </row>
    <row r="178" spans="12:13">
      <c r="L178" s="8">
        <f ca="1">data!CX178</f>
        <v>0</v>
      </c>
      <c r="M178" s="5">
        <f ca="1"/>
        <v>0.25841777901625657</v>
      </c>
    </row>
    <row r="179" spans="12:13">
      <c r="L179" s="8">
        <f ca="1">data!CX179</f>
        <v>0</v>
      </c>
      <c r="M179" s="5">
        <f ca="1"/>
        <v>0.16858461163075647</v>
      </c>
    </row>
    <row r="180" spans="12:13">
      <c r="L180" s="8">
        <f ca="1">data!CX180</f>
        <v>0</v>
      </c>
      <c r="M180" s="5">
        <f ca="1"/>
        <v>4.8379808633257464E-2</v>
      </c>
    </row>
    <row r="181" spans="12:13">
      <c r="L181" s="8">
        <f ca="1">data!CX181</f>
        <v>0</v>
      </c>
      <c r="M181" s="5">
        <f ca="1"/>
        <v>0.11749622162833295</v>
      </c>
    </row>
    <row r="182" spans="12:13">
      <c r="L182" s="8">
        <f ca="1">data!CX182</f>
        <v>0</v>
      </c>
      <c r="M182" s="5">
        <f ca="1"/>
        <v>7.6689549949473718E-2</v>
      </c>
    </row>
    <row r="183" spans="12:13">
      <c r="L183" s="8">
        <f ca="1">data!CX183</f>
        <v>0</v>
      </c>
      <c r="M183" s="5">
        <f ca="1"/>
        <v>0.1737366719429374</v>
      </c>
    </row>
    <row r="184" spans="12:13">
      <c r="L184" s="8">
        <f ca="1">data!CX184</f>
        <v>0</v>
      </c>
      <c r="M184" s="5">
        <f ca="1"/>
        <v>0.15040375293149719</v>
      </c>
    </row>
    <row r="185" spans="12:13">
      <c r="L185" s="8">
        <f ca="1">data!CX185</f>
        <v>0</v>
      </c>
      <c r="M185" s="5">
        <f ca="1"/>
        <v>0.28791273014704361</v>
      </c>
    </row>
    <row r="186" spans="12:13">
      <c r="L186" s="8">
        <f ca="1">data!CX186</f>
        <v>0</v>
      </c>
      <c r="M186" s="5">
        <f ca="1"/>
        <v>9.6024194465317389E-2</v>
      </c>
    </row>
    <row r="187" spans="12:13">
      <c r="L187" s="8">
        <f ca="1">data!CX187</f>
        <v>1</v>
      </c>
      <c r="M187" s="5">
        <f ca="1"/>
        <v>0.19136311582173737</v>
      </c>
    </row>
    <row r="188" spans="12:13">
      <c r="L188" s="8">
        <f ca="1">data!CX188</f>
        <v>1</v>
      </c>
      <c r="M188" s="5">
        <f ca="1"/>
        <v>0.22955403885598244</v>
      </c>
    </row>
    <row r="189" spans="12:13">
      <c r="L189" s="8">
        <f ca="1">data!CX189</f>
        <v>0</v>
      </c>
      <c r="M189" s="5">
        <f ca="1"/>
        <v>0.16683367930539725</v>
      </c>
    </row>
    <row r="190" spans="12:13">
      <c r="L190" s="8">
        <f ca="1">data!CX190</f>
        <v>1</v>
      </c>
      <c r="M190" s="5">
        <f ca="1"/>
        <v>0.29086876663327577</v>
      </c>
    </row>
    <row r="191" spans="12:13">
      <c r="L191" s="8">
        <f ca="1">data!CX191</f>
        <v>0</v>
      </c>
      <c r="M191" s="5">
        <f ca="1"/>
        <v>0.15958332389065014</v>
      </c>
    </row>
    <row r="192" spans="12:13">
      <c r="L192" s="8">
        <f ca="1">data!CX192</f>
        <v>0</v>
      </c>
      <c r="M192" s="5">
        <f ca="1"/>
        <v>0.10119617080274135</v>
      </c>
    </row>
    <row r="193" spans="12:13">
      <c r="L193" s="8">
        <f ca="1">data!CX193</f>
        <v>0</v>
      </c>
      <c r="M193" s="5">
        <f ca="1"/>
        <v>0.17845939439144096</v>
      </c>
    </row>
    <row r="194" spans="12:13">
      <c r="L194" s="8">
        <f ca="1">data!CX194</f>
        <v>0</v>
      </c>
      <c r="M194" s="5">
        <f ca="1"/>
        <v>0.1465886630422151</v>
      </c>
    </row>
    <row r="195" spans="12:13">
      <c r="L195" s="8">
        <f ca="1">data!CX195</f>
        <v>0</v>
      </c>
      <c r="M195" s="5">
        <f ca="1"/>
        <v>0.16557953478313883</v>
      </c>
    </row>
    <row r="196" spans="12:13">
      <c r="L196" s="8">
        <f ca="1">data!CX196</f>
        <v>0</v>
      </c>
      <c r="M196" s="5">
        <f ca="1"/>
        <v>3.7589402991035671E-2</v>
      </c>
    </row>
    <row r="197" spans="12:13">
      <c r="L197" s="8">
        <f ca="1">data!CX197</f>
        <v>0</v>
      </c>
      <c r="M197" s="5">
        <f ca="1"/>
        <v>0.17784450121837386</v>
      </c>
    </row>
    <row r="198" spans="12:13">
      <c r="L198" s="8">
        <f ca="1">data!CX198</f>
        <v>0</v>
      </c>
      <c r="M198" s="5">
        <f ca="1"/>
        <v>6.0604207338847353E-2</v>
      </c>
    </row>
    <row r="199" spans="12:13">
      <c r="L199" s="8">
        <f ca="1">data!CX199</f>
        <v>0</v>
      </c>
      <c r="M199" s="5">
        <f ca="1"/>
        <v>-1.9664716170294808E-2</v>
      </c>
    </row>
    <row r="200" spans="12:13">
      <c r="L200" s="8">
        <f ca="1">data!CX200</f>
        <v>0</v>
      </c>
      <c r="M200" s="5">
        <f ca="1"/>
        <v>0.16074060614793834</v>
      </c>
    </row>
    <row r="201" spans="12:13">
      <c r="L201" s="8">
        <f ca="1">data!CX201</f>
        <v>0</v>
      </c>
      <c r="M201" s="5">
        <f ca="1"/>
        <v>0.10948565101170289</v>
      </c>
    </row>
    <row r="202" spans="12:13">
      <c r="L202" s="8">
        <f ca="1">data!CX202</f>
        <v>0</v>
      </c>
      <c r="M202" s="5">
        <f ca="1"/>
        <v>-5.4709479134303921E-2</v>
      </c>
    </row>
    <row r="203" spans="12:13">
      <c r="L203" s="8">
        <f ca="1">data!CX203</f>
        <v>0</v>
      </c>
      <c r="M203" s="5">
        <f ca="1"/>
        <v>0.22680326840692502</v>
      </c>
    </row>
    <row r="204" spans="12:13">
      <c r="L204" s="8">
        <f ca="1">data!CX204</f>
        <v>0</v>
      </c>
      <c r="M204" s="5">
        <f ca="1"/>
        <v>0.11718949690043717</v>
      </c>
    </row>
    <row r="205" spans="12:13">
      <c r="L205" s="8">
        <f ca="1">data!CX205</f>
        <v>0</v>
      </c>
      <c r="M205" s="5">
        <f ca="1"/>
        <v>0.28954205481724715</v>
      </c>
    </row>
    <row r="206" spans="12:13">
      <c r="L206" s="8">
        <f ca="1">data!CX206</f>
        <v>0</v>
      </c>
      <c r="M206" s="5">
        <f ca="1"/>
        <v>0.15307886398784409</v>
      </c>
    </row>
    <row r="207" spans="12:13">
      <c r="L207" s="8">
        <f ca="1">data!CX207</f>
        <v>0</v>
      </c>
      <c r="M207" s="5">
        <f ca="1"/>
        <v>0.27544462777221729</v>
      </c>
    </row>
    <row r="208" spans="12:13">
      <c r="L208" s="8">
        <f ca="1">data!CX208</f>
        <v>0</v>
      </c>
      <c r="M208" s="5">
        <f ca="1"/>
        <v>0.19052317829000817</v>
      </c>
    </row>
    <row r="209" spans="12:13">
      <c r="L209" s="8">
        <f ca="1">data!CX209</f>
        <v>0</v>
      </c>
      <c r="M209" s="5">
        <f ca="1"/>
        <v>0.23712718923520712</v>
      </c>
    </row>
    <row r="210" spans="12:13">
      <c r="L210" s="8">
        <f ca="1">data!CX210</f>
        <v>0</v>
      </c>
      <c r="M210" s="5">
        <f ca="1"/>
        <v>0.19956001883883176</v>
      </c>
    </row>
    <row r="211" spans="12:13">
      <c r="L211" s="8">
        <f ca="1">data!CX211</f>
        <v>1</v>
      </c>
      <c r="M211" s="5">
        <f ca="1"/>
        <v>0.2469557027687011</v>
      </c>
    </row>
    <row r="212" spans="12:13">
      <c r="L212" s="8">
        <f ca="1">data!CX212</f>
        <v>0</v>
      </c>
      <c r="M212" s="5">
        <f ca="1"/>
        <v>0.16764453709732305</v>
      </c>
    </row>
    <row r="213" spans="12:13">
      <c r="L213" s="8">
        <f ca="1">data!CX213</f>
        <v>0</v>
      </c>
      <c r="M213" s="5">
        <f ca="1"/>
        <v>0.23176625358642536</v>
      </c>
    </row>
    <row r="214" spans="12:13">
      <c r="L214" s="8">
        <f ca="1">data!CX214</f>
        <v>0</v>
      </c>
      <c r="M214" s="5">
        <f ca="1"/>
        <v>0.10106631556355269</v>
      </c>
    </row>
    <row r="215" spans="12:13">
      <c r="L215" s="8">
        <f ca="1">data!CX215</f>
        <v>1</v>
      </c>
      <c r="M215" s="5">
        <f ca="1"/>
        <v>0.23383395816523195</v>
      </c>
    </row>
    <row r="216" spans="12:13">
      <c r="L216" s="8">
        <f ca="1">data!CX216</f>
        <v>0</v>
      </c>
      <c r="M216" s="5">
        <f ca="1"/>
        <v>0.24836095123589749</v>
      </c>
    </row>
    <row r="217" spans="12:13">
      <c r="L217" s="8">
        <f ca="1">data!CX217</f>
        <v>0</v>
      </c>
      <c r="M217" s="5">
        <f ca="1"/>
        <v>8.2890986928906105E-2</v>
      </c>
    </row>
    <row r="218" spans="12:13">
      <c r="L218" s="8">
        <f ca="1">data!CX218</f>
        <v>0</v>
      </c>
      <c r="M218" s="5">
        <f ca="1"/>
        <v>0.19085585115620238</v>
      </c>
    </row>
    <row r="219" spans="12:13">
      <c r="L219" s="8">
        <f ca="1">data!CX219</f>
        <v>0</v>
      </c>
      <c r="M219" s="5">
        <f ca="1"/>
        <v>0.182028213875672</v>
      </c>
    </row>
    <row r="220" spans="12:13">
      <c r="L220" s="8">
        <f ca="1">data!CX220</f>
        <v>0</v>
      </c>
      <c r="M220" s="5">
        <f ca="1"/>
        <v>0.1820524322881906</v>
      </c>
    </row>
    <row r="221" spans="12:13">
      <c r="L221" s="8">
        <f ca="1">data!CX221</f>
        <v>1</v>
      </c>
      <c r="M221" s="5">
        <f ca="1"/>
        <v>0.10526950092754814</v>
      </c>
    </row>
    <row r="222" spans="12:13">
      <c r="L222" s="8">
        <f ca="1">data!CX222</f>
        <v>0</v>
      </c>
      <c r="M222" s="5">
        <f ca="1"/>
        <v>7.1671756275870524E-2</v>
      </c>
    </row>
    <row r="223" spans="12:13">
      <c r="L223" s="8">
        <f ca="1">data!CX223</f>
        <v>0</v>
      </c>
      <c r="M223" s="5">
        <f ca="1"/>
        <v>-1.7584047599248677E-2</v>
      </c>
    </row>
    <row r="224" spans="12:13">
      <c r="L224" s="8">
        <f ca="1">data!CX224</f>
        <v>0</v>
      </c>
      <c r="M224" s="5">
        <f ca="1"/>
        <v>0.1689218061578964</v>
      </c>
    </row>
    <row r="225" spans="12:13">
      <c r="L225" s="8">
        <f ca="1">data!CX225</f>
        <v>0</v>
      </c>
      <c r="M225" s="5">
        <f ca="1"/>
        <v>0.19420513420070409</v>
      </c>
    </row>
    <row r="226" spans="12:13">
      <c r="L226" s="8">
        <f ca="1">data!CX226</f>
        <v>0</v>
      </c>
      <c r="M226" s="5">
        <f ca="1"/>
        <v>-5.057080638840257E-2</v>
      </c>
    </row>
    <row r="227" spans="12:13">
      <c r="L227" s="8">
        <f ca="1">data!CX227</f>
        <v>0</v>
      </c>
      <c r="M227" s="5">
        <f ca="1"/>
        <v>0.36488677158686117</v>
      </c>
    </row>
    <row r="228" spans="12:13">
      <c r="L228" s="8">
        <f ca="1">data!CX228</f>
        <v>0</v>
      </c>
      <c r="M228" s="5">
        <f ca="1"/>
        <v>0.34935545164226306</v>
      </c>
    </row>
    <row r="229" spans="12:13">
      <c r="L229" s="8">
        <f ca="1">data!CX229</f>
        <v>0</v>
      </c>
      <c r="M229" s="5">
        <f ca="1"/>
        <v>0.11315307584796262</v>
      </c>
    </row>
    <row r="230" spans="12:13">
      <c r="L230" s="8">
        <f ca="1">data!CX230</f>
        <v>0</v>
      </c>
      <c r="M230" s="5">
        <f ca="1"/>
        <v>0.21984240053178433</v>
      </c>
    </row>
    <row r="231" spans="12:13">
      <c r="L231" s="8">
        <f ca="1">data!CX231</f>
        <v>0</v>
      </c>
      <c r="M231" s="5">
        <f ca="1"/>
        <v>0.16317952596570057</v>
      </c>
    </row>
    <row r="232" spans="12:13">
      <c r="L232" s="8">
        <f ca="1">data!CX232</f>
        <v>0</v>
      </c>
      <c r="M232" s="5">
        <f ca="1"/>
        <v>0.26130893961857443</v>
      </c>
    </row>
    <row r="233" spans="12:13">
      <c r="L233" s="8">
        <f ca="1">data!CX233</f>
        <v>0</v>
      </c>
      <c r="M233" s="5">
        <f ca="1"/>
        <v>0.25515570739868287</v>
      </c>
    </row>
    <row r="234" spans="12:13">
      <c r="L234" s="8">
        <f ca="1">data!CX234</f>
        <v>0</v>
      </c>
      <c r="M234" s="5">
        <f ca="1"/>
        <v>0.11242731309719974</v>
      </c>
    </row>
    <row r="235" spans="12:13">
      <c r="L235" s="8">
        <f ca="1">data!CX235</f>
        <v>0</v>
      </c>
      <c r="M235" s="5">
        <f ca="1"/>
        <v>0.26672956131998227</v>
      </c>
    </row>
    <row r="236" spans="12:13">
      <c r="L236" s="8">
        <f ca="1">data!CX236</f>
        <v>0</v>
      </c>
      <c r="M236" s="5">
        <f ca="1"/>
        <v>0.17128632948323408</v>
      </c>
    </row>
    <row r="237" spans="12:13">
      <c r="L237" s="8">
        <f ca="1">data!CX237</f>
        <v>0</v>
      </c>
      <c r="M237" s="5">
        <f ca="1"/>
        <v>6.9629548536413136E-2</v>
      </c>
    </row>
    <row r="238" spans="12:13">
      <c r="L238" s="8">
        <f ca="1">data!CX238</f>
        <v>1</v>
      </c>
      <c r="M238" s="5">
        <f ca="1"/>
        <v>0.22643805810172868</v>
      </c>
    </row>
    <row r="239" spans="12:13">
      <c r="L239" s="8">
        <f ca="1">data!CX239</f>
        <v>0</v>
      </c>
      <c r="M239" s="5">
        <f ca="1"/>
        <v>0.17668278391250083</v>
      </c>
    </row>
    <row r="240" spans="12:13">
      <c r="L240" s="8">
        <f ca="1">data!CX240</f>
        <v>0</v>
      </c>
      <c r="M240" s="5">
        <f ca="1"/>
        <v>0.31956236730803639</v>
      </c>
    </row>
    <row r="241" spans="12:13">
      <c r="L241" s="8">
        <f ca="1">data!CX241</f>
        <v>1</v>
      </c>
      <c r="M241" s="5">
        <f ca="1"/>
        <v>0.21167345131831014</v>
      </c>
    </row>
    <row r="242" spans="12:13">
      <c r="L242" s="8">
        <f ca="1">data!CX242</f>
        <v>1</v>
      </c>
      <c r="M242" s="5">
        <f ca="1"/>
        <v>0.17441521070537566</v>
      </c>
    </row>
    <row r="243" spans="12:13">
      <c r="L243" s="8">
        <f ca="1">data!CX243</f>
        <v>0</v>
      </c>
      <c r="M243" s="5">
        <f ca="1"/>
        <v>0.14522110942242855</v>
      </c>
    </row>
    <row r="244" spans="12:13">
      <c r="L244" s="8">
        <f ca="1">data!CX244</f>
        <v>0</v>
      </c>
      <c r="M244" s="5">
        <f ca="1"/>
        <v>0.10069323494154378</v>
      </c>
    </row>
    <row r="245" spans="12:13">
      <c r="L245" s="8">
        <f ca="1">data!CX245</f>
        <v>1</v>
      </c>
      <c r="M245" s="5">
        <f ca="1"/>
        <v>0.2542765138063201</v>
      </c>
    </row>
    <row r="246" spans="12:13">
      <c r="L246" s="8">
        <f ca="1">data!CX246</f>
        <v>0</v>
      </c>
      <c r="M246" s="5">
        <f ca="1"/>
        <v>0.35819761504351316</v>
      </c>
    </row>
    <row r="247" spans="12:13">
      <c r="L247" s="8">
        <f ca="1">data!CX247</f>
        <v>1</v>
      </c>
      <c r="M247" s="5">
        <f ca="1"/>
        <v>0.48357876045843146</v>
      </c>
    </row>
    <row r="248" spans="12:13">
      <c r="L248" s="8">
        <f ca="1">data!CX248</f>
        <v>0</v>
      </c>
      <c r="M248" s="5">
        <f ca="1"/>
        <v>0.35430015077470756</v>
      </c>
    </row>
    <row r="249" spans="12:13">
      <c r="L249" s="8">
        <f ca="1">data!CX249</f>
        <v>0</v>
      </c>
      <c r="M249" s="5">
        <f ca="1"/>
        <v>0.16093112330581111</v>
      </c>
    </row>
    <row r="250" spans="12:13">
      <c r="L250" s="8">
        <f ca="1">data!CX250</f>
        <v>1</v>
      </c>
      <c r="M250" s="5">
        <f ca="1"/>
        <v>0.28535587027023041</v>
      </c>
    </row>
    <row r="251" spans="12:13">
      <c r="L251" s="8">
        <f ca="1">data!CX251</f>
        <v>0</v>
      </c>
      <c r="M251" s="5">
        <f ca="1"/>
        <v>0.16441011682124007</v>
      </c>
    </row>
    <row r="252" spans="12:13">
      <c r="L252" s="8">
        <f ca="1">data!CX252</f>
        <v>1</v>
      </c>
      <c r="M252" s="5">
        <f ca="1"/>
        <v>0.2714554067210469</v>
      </c>
    </row>
    <row r="253" spans="12:13">
      <c r="L253" s="8">
        <f ca="1">data!CX253</f>
        <v>0</v>
      </c>
      <c r="M253" s="5">
        <f ca="1"/>
        <v>0.25634277590926519</v>
      </c>
    </row>
    <row r="254" spans="12:13">
      <c r="L254" s="8">
        <f ca="1">data!CX254</f>
        <v>0</v>
      </c>
      <c r="M254" s="5">
        <f ca="1"/>
        <v>0.32562773308453746</v>
      </c>
    </row>
    <row r="255" spans="12:13">
      <c r="L255" s="8">
        <f ca="1">data!CX255</f>
        <v>0</v>
      </c>
      <c r="M255" s="5">
        <f ca="1"/>
        <v>7.8722429568378521E-2</v>
      </c>
    </row>
    <row r="256" spans="12:13">
      <c r="L256" s="8">
        <f ca="1">data!CX256</f>
        <v>0</v>
      </c>
      <c r="M256" s="5">
        <f ca="1"/>
        <v>0.12778463202591964</v>
      </c>
    </row>
    <row r="257" spans="12:13">
      <c r="L257" s="8">
        <f ca="1">data!CX257</f>
        <v>1</v>
      </c>
      <c r="M257" s="5">
        <f ca="1"/>
        <v>0.24009614883885913</v>
      </c>
    </row>
    <row r="258" spans="12:13">
      <c r="L258" s="8">
        <f ca="1">data!CX258</f>
        <v>0</v>
      </c>
      <c r="M258" s="5">
        <f ca="1"/>
        <v>0.18889218976331992</v>
      </c>
    </row>
    <row r="259" spans="12:13">
      <c r="L259" s="8">
        <f ca="1">data!CX259</f>
        <v>1</v>
      </c>
      <c r="M259" s="5">
        <f ca="1"/>
        <v>0.13814529437930848</v>
      </c>
    </row>
    <row r="260" spans="12:13">
      <c r="L260" s="8">
        <f ca="1">data!CX260</f>
        <v>0</v>
      </c>
      <c r="M260" s="5">
        <f ca="1"/>
        <v>0.1523455779403303</v>
      </c>
    </row>
    <row r="261" spans="12:13">
      <c r="L261" s="8">
        <f ca="1">data!CX261</f>
        <v>0</v>
      </c>
      <c r="M261" s="5">
        <f ca="1"/>
        <v>0.22785124076786795</v>
      </c>
    </row>
    <row r="262" spans="12:13">
      <c r="L262" s="8">
        <f ca="1">data!CX262</f>
        <v>0</v>
      </c>
      <c r="M262" s="5">
        <f ca="1"/>
        <v>0.15027782096573447</v>
      </c>
    </row>
    <row r="263" spans="12:13">
      <c r="L263" s="8">
        <f ca="1">data!CX263</f>
        <v>0</v>
      </c>
      <c r="M263" s="5">
        <f ca="1"/>
        <v>0.11495580802910073</v>
      </c>
    </row>
    <row r="264" spans="12:13">
      <c r="L264" s="8">
        <f ca="1">data!CX264</f>
        <v>0</v>
      </c>
      <c r="M264" s="5">
        <f ca="1"/>
        <v>0.14156188925209934</v>
      </c>
    </row>
    <row r="265" spans="12:13">
      <c r="L265" s="8">
        <f ca="1">data!CX265</f>
        <v>1</v>
      </c>
      <c r="M265" s="5">
        <f ca="1"/>
        <v>0.16881153408714422</v>
      </c>
    </row>
    <row r="266" spans="12:13">
      <c r="L266" s="8">
        <f ca="1">data!CX266</f>
        <v>0</v>
      </c>
      <c r="M266" s="5">
        <f ca="1"/>
        <v>0.13196357770767245</v>
      </c>
    </row>
    <row r="267" spans="12:13">
      <c r="L267" s="8">
        <f ca="1">data!CX267</f>
        <v>0</v>
      </c>
      <c r="M267" s="5">
        <f ca="1"/>
        <v>0.11932089359129101</v>
      </c>
    </row>
    <row r="268" spans="12:13">
      <c r="L268" s="8">
        <f ca="1">data!CX268</f>
        <v>0</v>
      </c>
      <c r="M268" s="5">
        <f ca="1"/>
        <v>0.18950358220830529</v>
      </c>
    </row>
    <row r="269" spans="12:13">
      <c r="L269" s="8">
        <f ca="1">data!CX269</f>
        <v>0</v>
      </c>
      <c r="M269" s="5">
        <f ca="1"/>
        <v>0.10773567955192978</v>
      </c>
    </row>
    <row r="270" spans="12:13">
      <c r="L270" s="8">
        <f ca="1">data!CX270</f>
        <v>0</v>
      </c>
      <c r="M270" s="5">
        <f ca="1"/>
        <v>0.21521108410343773</v>
      </c>
    </row>
    <row r="271" spans="12:13">
      <c r="L271" s="8">
        <f ca="1">data!CX271</f>
        <v>0</v>
      </c>
      <c r="M271" s="5">
        <f ca="1"/>
        <v>0.1370649142258096</v>
      </c>
    </row>
    <row r="272" spans="12:13">
      <c r="L272" s="8">
        <f ca="1">data!CX272</f>
        <v>0</v>
      </c>
      <c r="M272" s="5">
        <f ca="1"/>
        <v>9.5322308918167051E-2</v>
      </c>
    </row>
    <row r="273" spans="12:13">
      <c r="L273" s="8">
        <f ca="1">data!CX273</f>
        <v>0</v>
      </c>
      <c r="M273" s="5">
        <f ca="1"/>
        <v>4.928202457246042E-2</v>
      </c>
    </row>
    <row r="274" spans="12:13">
      <c r="L274" s="8">
        <f ca="1">data!CX274</f>
        <v>0</v>
      </c>
      <c r="M274" s="5">
        <f ca="1"/>
        <v>9.7489509944257924E-2</v>
      </c>
    </row>
    <row r="275" spans="12:13">
      <c r="L275" s="8">
        <f ca="1">data!CX275</f>
        <v>1</v>
      </c>
      <c r="M275" s="5">
        <f ca="1"/>
        <v>0.2088654913543945</v>
      </c>
    </row>
    <row r="276" spans="12:13">
      <c r="L276" s="8">
        <f ca="1">data!CX276</f>
        <v>0</v>
      </c>
      <c r="M276" s="5">
        <f ca="1"/>
        <v>0.18342912207929007</v>
      </c>
    </row>
    <row r="277" spans="12:13">
      <c r="L277" s="8">
        <f ca="1">data!CX277</f>
        <v>0</v>
      </c>
      <c r="M277" s="5">
        <f ca="1"/>
        <v>0.28678473624112444</v>
      </c>
    </row>
    <row r="278" spans="12:13">
      <c r="L278" s="8">
        <f ca="1">data!CX278</f>
        <v>0</v>
      </c>
      <c r="M278" s="5">
        <f ca="1"/>
        <v>0.23587527480356935</v>
      </c>
    </row>
    <row r="279" spans="12:13">
      <c r="L279" s="8">
        <f ca="1">data!CX279</f>
        <v>1</v>
      </c>
      <c r="M279" s="5">
        <f ca="1"/>
        <v>0.22448436313349135</v>
      </c>
    </row>
    <row r="280" spans="12:13">
      <c r="L280" s="8">
        <f ca="1">data!CX280</f>
        <v>0</v>
      </c>
      <c r="M280" s="5">
        <f ca="1"/>
        <v>0.28891247962153349</v>
      </c>
    </row>
    <row r="281" spans="12:13">
      <c r="L281" s="8">
        <f ca="1">data!CX281</f>
        <v>0</v>
      </c>
      <c r="M281" s="5">
        <f ca="1"/>
        <v>0.14399011197122585</v>
      </c>
    </row>
    <row r="282" spans="12:13">
      <c r="L282" s="8">
        <f ca="1">data!CX282</f>
        <v>0</v>
      </c>
      <c r="M282" s="5">
        <f ca="1"/>
        <v>0.28404863023299182</v>
      </c>
    </row>
    <row r="283" spans="12:13">
      <c r="L283" s="8">
        <f ca="1">data!CX283</f>
        <v>0</v>
      </c>
      <c r="M283" s="5">
        <f ca="1"/>
        <v>0.11672692941376947</v>
      </c>
    </row>
    <row r="284" spans="12:13">
      <c r="L284" s="8">
        <f ca="1">data!CX284</f>
        <v>0</v>
      </c>
      <c r="M284" s="5">
        <f ca="1"/>
        <v>0.13427364616272017</v>
      </c>
    </row>
    <row r="285" spans="12:13">
      <c r="L285" s="8">
        <f ca="1">data!CX285</f>
        <v>0</v>
      </c>
      <c r="M285" s="5">
        <f ca="1"/>
        <v>0.12434991464967704</v>
      </c>
    </row>
    <row r="286" spans="12:13">
      <c r="L286" s="8">
        <f ca="1">data!CX286</f>
        <v>0</v>
      </c>
      <c r="M286" s="5">
        <f ca="1"/>
        <v>0.12162136644053842</v>
      </c>
    </row>
    <row r="287" spans="12:13">
      <c r="L287" s="8">
        <f ca="1">data!CX287</f>
        <v>0</v>
      </c>
      <c r="M287" s="5">
        <f ca="1"/>
        <v>0.10848293354282165</v>
      </c>
    </row>
    <row r="288" spans="12:13">
      <c r="L288" s="8">
        <f ca="1">data!CX288</f>
        <v>0</v>
      </c>
      <c r="M288" s="5">
        <f ca="1"/>
        <v>6.12006926097238E-2</v>
      </c>
    </row>
    <row r="289" spans="12:13">
      <c r="L289" s="8">
        <f ca="1">data!CX289</f>
        <v>1</v>
      </c>
      <c r="M289" s="5">
        <f ca="1"/>
        <v>0.13892506877381305</v>
      </c>
    </row>
    <row r="290" spans="12:13">
      <c r="L290" s="8">
        <f ca="1">data!CX290</f>
        <v>0</v>
      </c>
      <c r="M290" s="5">
        <f ca="1"/>
        <v>8.1991077330400758E-2</v>
      </c>
    </row>
    <row r="291" spans="12:13">
      <c r="L291" s="8">
        <f ca="1">data!CX291</f>
        <v>0</v>
      </c>
      <c r="M291" s="5">
        <f ca="1"/>
        <v>7.2102583014865662E-2</v>
      </c>
    </row>
    <row r="292" spans="12:13">
      <c r="L292" s="8">
        <f ca="1">data!CX292</f>
        <v>1</v>
      </c>
      <c r="M292" s="5">
        <f ca="1"/>
        <v>0.19246040311313123</v>
      </c>
    </row>
    <row r="293" spans="12:13">
      <c r="L293" s="8">
        <f ca="1">data!CX293</f>
        <v>0</v>
      </c>
      <c r="M293" s="5">
        <f ca="1"/>
        <v>0.23653645291998091</v>
      </c>
    </row>
    <row r="294" spans="12:13">
      <c r="L294" s="8">
        <f ca="1">data!CX294</f>
        <v>0</v>
      </c>
      <c r="M294" s="5">
        <f ca="1"/>
        <v>9.3140893036836175E-2</v>
      </c>
    </row>
    <row r="295" spans="12:13">
      <c r="L295" s="8">
        <f ca="1">data!CX295</f>
        <v>1</v>
      </c>
      <c r="M295" s="5">
        <f ca="1"/>
        <v>0.21139842045419371</v>
      </c>
    </row>
    <row r="296" spans="12:13">
      <c r="L296" s="8">
        <f ca="1">data!CX296</f>
        <v>0</v>
      </c>
      <c r="M296" s="5">
        <f ca="1"/>
        <v>0.13054438553167677</v>
      </c>
    </row>
    <row r="297" spans="12:13">
      <c r="L297" s="8">
        <f ca="1">data!CX297</f>
        <v>0</v>
      </c>
      <c r="M297" s="5">
        <f ca="1"/>
        <v>0.16617153270879562</v>
      </c>
    </row>
    <row r="298" spans="12:13">
      <c r="L298" s="8">
        <f ca="1">data!CX298</f>
        <v>0</v>
      </c>
      <c r="M298" s="5">
        <f ca="1"/>
        <v>0.17978998533609877</v>
      </c>
    </row>
    <row r="299" spans="12:13">
      <c r="L299" s="8">
        <f ca="1">data!CX299</f>
        <v>0</v>
      </c>
      <c r="M299" s="5">
        <f ca="1"/>
        <v>0.17382237641771775</v>
      </c>
    </row>
    <row r="300" spans="12:13">
      <c r="L300" s="8">
        <f ca="1">data!CX300</f>
        <v>1</v>
      </c>
      <c r="M300" s="5">
        <f ca="1"/>
        <v>0.20791055145526585</v>
      </c>
    </row>
    <row r="301" spans="12:13">
      <c r="L301" s="8">
        <f ca="1">data!CX301</f>
        <v>0</v>
      </c>
      <c r="M301" s="5">
        <f ca="1"/>
        <v>0.14847958468704989</v>
      </c>
    </row>
    <row r="302" spans="12:13">
      <c r="L302" s="8">
        <f ca="1">data!CX302</f>
        <v>0</v>
      </c>
      <c r="M302" s="5">
        <f ca="1"/>
        <v>0.16086483267571325</v>
      </c>
    </row>
    <row r="303" spans="12:13">
      <c r="L303" s="8">
        <f ca="1">data!CX303</f>
        <v>1</v>
      </c>
      <c r="M303" s="5">
        <f ca="1"/>
        <v>0.21978142684651905</v>
      </c>
    </row>
    <row r="304" spans="12:13">
      <c r="L304" s="8">
        <f ca="1">data!CX304</f>
        <v>0</v>
      </c>
      <c r="M304" s="5">
        <f ca="1"/>
        <v>0.13613621997470873</v>
      </c>
    </row>
    <row r="305" spans="12:13">
      <c r="L305" s="8">
        <f ca="1">data!CX305</f>
        <v>0</v>
      </c>
      <c r="M305" s="5">
        <f ca="1"/>
        <v>0.12417068899681029</v>
      </c>
    </row>
    <row r="306" spans="12:13">
      <c r="L306" s="8">
        <f ca="1">data!CX306</f>
        <v>0</v>
      </c>
      <c r="M306" s="5">
        <f ca="1"/>
        <v>0.21325390316173259</v>
      </c>
    </row>
    <row r="307" spans="12:13">
      <c r="L307" s="8">
        <f ca="1">data!CX307</f>
        <v>0</v>
      </c>
      <c r="M307" s="5">
        <f ca="1"/>
        <v>0.1233883310823425</v>
      </c>
    </row>
    <row r="308" spans="12:13">
      <c r="L308" s="8">
        <f ca="1">data!CX308</f>
        <v>0</v>
      </c>
      <c r="M308" s="5">
        <f ca="1"/>
        <v>9.8177840091407592E-2</v>
      </c>
    </row>
    <row r="309" spans="12:13">
      <c r="L309" s="8">
        <f ca="1">data!CX309</f>
        <v>0</v>
      </c>
      <c r="M309" s="5">
        <f ca="1"/>
        <v>0.14875030699866809</v>
      </c>
    </row>
    <row r="310" spans="12:13">
      <c r="L310" s="8">
        <f ca="1">data!CX310</f>
        <v>0</v>
      </c>
      <c r="M310" s="5">
        <f ca="1"/>
        <v>0.18639892925279827</v>
      </c>
    </row>
    <row r="311" spans="12:13">
      <c r="L311" s="8">
        <f ca="1">data!CX311</f>
        <v>0</v>
      </c>
      <c r="M311" s="5">
        <f ca="1"/>
        <v>7.9412003089732161E-2</v>
      </c>
    </row>
    <row r="312" spans="12:13">
      <c r="L312" s="8">
        <f ca="1">data!CX312</f>
        <v>0</v>
      </c>
      <c r="M312" s="5">
        <f ca="1"/>
        <v>8.5138255856161749E-2</v>
      </c>
    </row>
    <row r="313" spans="12:13">
      <c r="L313" s="8">
        <f ca="1">data!CX313</f>
        <v>0</v>
      </c>
      <c r="M313" s="5">
        <f ca="1"/>
        <v>0.21027486835917264</v>
      </c>
    </row>
    <row r="314" spans="12:13">
      <c r="L314" s="8">
        <f ca="1">data!CX314</f>
        <v>0</v>
      </c>
      <c r="M314" s="5">
        <f ca="1"/>
        <v>0.2090409349761872</v>
      </c>
    </row>
    <row r="315" spans="12:13">
      <c r="L315" s="8">
        <f ca="1">data!CX315</f>
        <v>0</v>
      </c>
      <c r="M315" s="5">
        <f ca="1"/>
        <v>0.34250228143897593</v>
      </c>
    </row>
    <row r="316" spans="12:13">
      <c r="L316" s="8">
        <f ca="1">data!CX316</f>
        <v>0</v>
      </c>
      <c r="M316" s="5">
        <f ca="1"/>
        <v>8.8524049912215352E-2</v>
      </c>
    </row>
    <row r="317" spans="12:13">
      <c r="L317" s="8">
        <f ca="1">data!CX317</f>
        <v>0</v>
      </c>
      <c r="M317" s="5">
        <f ca="1"/>
        <v>0.26099633445759785</v>
      </c>
    </row>
    <row r="318" spans="12:13">
      <c r="L318" s="8">
        <f ca="1">data!CX318</f>
        <v>1</v>
      </c>
      <c r="M318" s="5">
        <f ca="1"/>
        <v>0.32146053436049721</v>
      </c>
    </row>
    <row r="319" spans="12:13">
      <c r="L319" s="8">
        <f ca="1">data!CX319</f>
        <v>0</v>
      </c>
      <c r="M319" s="5">
        <f ca="1"/>
        <v>0.26935511592333211</v>
      </c>
    </row>
    <row r="320" spans="12:13">
      <c r="L320" s="8">
        <f ca="1">data!CX320</f>
        <v>0</v>
      </c>
      <c r="M320" s="5">
        <f ca="1"/>
        <v>0.17013652102424473</v>
      </c>
    </row>
    <row r="321" spans="12:13">
      <c r="L321" s="8">
        <f ca="1">data!CX321</f>
        <v>0</v>
      </c>
      <c r="M321" s="5">
        <f ca="1"/>
        <v>0.14156090046722269</v>
      </c>
    </row>
    <row r="322" spans="12:13">
      <c r="L322" s="8">
        <f ca="1">data!CX322</f>
        <v>1</v>
      </c>
      <c r="M322" s="5">
        <f ca="1"/>
        <v>0.13380519976838282</v>
      </c>
    </row>
    <row r="323" spans="12:13">
      <c r="L323" s="8">
        <f ca="1">data!CX323</f>
        <v>0</v>
      </c>
      <c r="M323" s="5">
        <f ca="1"/>
        <v>0.15288070559792338</v>
      </c>
    </row>
    <row r="324" spans="12:13">
      <c r="L324" s="8">
        <f ca="1">data!CX324</f>
        <v>1</v>
      </c>
      <c r="M324" s="5">
        <f ca="1"/>
        <v>0.23673283626281685</v>
      </c>
    </row>
    <row r="325" spans="12:13">
      <c r="L325" s="8">
        <f ca="1">data!CX325</f>
        <v>1</v>
      </c>
      <c r="M325" s="5">
        <f ca="1"/>
        <v>0.24678390030741715</v>
      </c>
    </row>
    <row r="326" spans="12:13">
      <c r="L326" s="8">
        <f ca="1">data!CX326</f>
        <v>1</v>
      </c>
      <c r="M326" s="5">
        <f ca="1"/>
        <v>0.21166544280112001</v>
      </c>
    </row>
    <row r="327" spans="12:13">
      <c r="L327" s="8">
        <f ca="1">data!CX327</f>
        <v>0</v>
      </c>
      <c r="M327" s="5">
        <f ca="1"/>
        <v>0.17047519882946635</v>
      </c>
    </row>
    <row r="328" spans="12:13">
      <c r="L328" s="8">
        <f ca="1">data!CX328</f>
        <v>0</v>
      </c>
      <c r="M328" s="5">
        <f ca="1"/>
        <v>0.22084489371692914</v>
      </c>
    </row>
    <row r="329" spans="12:13">
      <c r="L329" s="8">
        <f ca="1">data!CX329</f>
        <v>0</v>
      </c>
      <c r="M329" s="5">
        <f ca="1"/>
        <v>0.1879697890225818</v>
      </c>
    </row>
    <row r="330" spans="12:13">
      <c r="L330" s="8">
        <f ca="1">data!CX330</f>
        <v>0</v>
      </c>
      <c r="M330" s="5">
        <f ca="1"/>
        <v>0.13009645362172406</v>
      </c>
    </row>
    <row r="331" spans="12:13">
      <c r="L331" s="8">
        <f ca="1">data!CX331</f>
        <v>0</v>
      </c>
      <c r="M331" s="5">
        <f ca="1"/>
        <v>2.3470995852538104E-2</v>
      </c>
    </row>
    <row r="332" spans="12:13">
      <c r="L332" s="8">
        <f ca="1">data!CX332</f>
        <v>0</v>
      </c>
      <c r="M332" s="5">
        <f ca="1"/>
        <v>0.18022828039038791</v>
      </c>
    </row>
    <row r="333" spans="12:13">
      <c r="L333" s="8">
        <f ca="1">data!CX333</f>
        <v>1</v>
      </c>
      <c r="M333" s="5">
        <f ca="1"/>
        <v>0.24587974267539633</v>
      </c>
    </row>
    <row r="334" spans="12:13">
      <c r="L334" s="8">
        <f ca="1">data!CX334</f>
        <v>0</v>
      </c>
      <c r="M334" s="5">
        <f ca="1"/>
        <v>4.8478401366376891E-2</v>
      </c>
    </row>
    <row r="335" spans="12:13">
      <c r="L335" s="8">
        <f ca="1">data!CX335</f>
        <v>0</v>
      </c>
      <c r="M335" s="5">
        <f ca="1"/>
        <v>0.25870565330428724</v>
      </c>
    </row>
    <row r="336" spans="12:13">
      <c r="L336" s="8">
        <f ca="1">data!CX336</f>
        <v>0</v>
      </c>
      <c r="M336" s="5">
        <f ca="1"/>
        <v>0.19545808445613361</v>
      </c>
    </row>
    <row r="337" spans="12:13">
      <c r="L337" s="8">
        <f ca="1">data!CX337</f>
        <v>0</v>
      </c>
      <c r="M337" s="5">
        <f ca="1"/>
        <v>0.12543503031659897</v>
      </c>
    </row>
    <row r="338" spans="12:13">
      <c r="L338" s="8">
        <f ca="1">data!CX338</f>
        <v>0</v>
      </c>
      <c r="M338" s="5">
        <f ca="1"/>
        <v>0.15040812937751336</v>
      </c>
    </row>
    <row r="339" spans="12:13">
      <c r="L339" s="8">
        <f ca="1">data!CX339</f>
        <v>0</v>
      </c>
      <c r="M339" s="5">
        <f ca="1"/>
        <v>0.13999139310556172</v>
      </c>
    </row>
    <row r="340" spans="12:13">
      <c r="L340" s="8">
        <f ca="1">data!CX340</f>
        <v>0</v>
      </c>
      <c r="M340" s="5">
        <f ca="1"/>
        <v>0.16851144917091215</v>
      </c>
    </row>
    <row r="341" spans="12:13">
      <c r="L341" s="8">
        <f ca="1">data!CX341</f>
        <v>0</v>
      </c>
      <c r="M341" s="5">
        <f ca="1"/>
        <v>7.5337867167840938E-2</v>
      </c>
    </row>
    <row r="342" spans="12:13">
      <c r="L342" s="8">
        <f ca="1">data!CX342</f>
        <v>0</v>
      </c>
      <c r="M342" s="5">
        <f ca="1"/>
        <v>5.9374475657332268E-2</v>
      </c>
    </row>
    <row r="343" spans="12:13">
      <c r="L343" s="8">
        <f ca="1">data!CX343</f>
        <v>0</v>
      </c>
      <c r="M343" s="5">
        <f ca="1"/>
        <v>0.19520760892256386</v>
      </c>
    </row>
    <row r="344" spans="12:13">
      <c r="L344" s="8">
        <f ca="1">data!CX344</f>
        <v>0</v>
      </c>
      <c r="M344" s="5">
        <f ca="1"/>
        <v>0.23558370114496255</v>
      </c>
    </row>
    <row r="345" spans="12:13">
      <c r="L345" s="8">
        <f ca="1">data!CX345</f>
        <v>0</v>
      </c>
      <c r="M345" s="5">
        <f ca="1"/>
        <v>0.13436418015917967</v>
      </c>
    </row>
    <row r="346" spans="12:13">
      <c r="L346" s="8">
        <f ca="1">data!CX346</f>
        <v>0</v>
      </c>
      <c r="M346" s="5">
        <f ca="1"/>
        <v>0.22315566809594262</v>
      </c>
    </row>
    <row r="347" spans="12:13">
      <c r="L347" s="8">
        <f ca="1">data!CX347</f>
        <v>0</v>
      </c>
      <c r="M347" s="5">
        <f ca="1"/>
        <v>0.15189863679459173</v>
      </c>
    </row>
    <row r="348" spans="12:13">
      <c r="L348" s="8">
        <f ca="1">data!CX348</f>
        <v>0</v>
      </c>
      <c r="M348" s="5">
        <f ca="1"/>
        <v>0.12417642186725172</v>
      </c>
    </row>
    <row r="349" spans="12:13">
      <c r="L349" s="8">
        <f ca="1">data!CX349</f>
        <v>0</v>
      </c>
      <c r="M349" s="5">
        <f ca="1"/>
        <v>6.815383021848026E-2</v>
      </c>
    </row>
    <row r="350" spans="12:13">
      <c r="L350" s="8">
        <f ca="1">data!CX350</f>
        <v>0</v>
      </c>
      <c r="M350" s="5">
        <f ca="1"/>
        <v>0.22149532179078424</v>
      </c>
    </row>
    <row r="351" spans="12:13">
      <c r="L351" s="8">
        <f ca="1">data!CX351</f>
        <v>0</v>
      </c>
      <c r="M351" s="5">
        <f ca="1"/>
        <v>0.14250142677424418</v>
      </c>
    </row>
    <row r="352" spans="12:13">
      <c r="L352" s="8">
        <f ca="1">data!CX352</f>
        <v>0</v>
      </c>
      <c r="M352" s="5">
        <f ca="1"/>
        <v>0.12149992692700336</v>
      </c>
    </row>
    <row r="353" spans="12:13">
      <c r="L353" s="8">
        <f ca="1">data!CX353</f>
        <v>0</v>
      </c>
      <c r="M353" s="5">
        <f ca="1"/>
        <v>0.15576660969061448</v>
      </c>
    </row>
    <row r="354" spans="12:13">
      <c r="L354" s="8">
        <f ca="1">data!CX354</f>
        <v>0</v>
      </c>
      <c r="M354" s="5">
        <f ca="1"/>
        <v>0.32630474084880701</v>
      </c>
    </row>
    <row r="355" spans="12:13">
      <c r="L355" s="8">
        <f ca="1">data!CX355</f>
        <v>0</v>
      </c>
      <c r="M355" s="5">
        <f ca="1"/>
        <v>0.14813448200364143</v>
      </c>
    </row>
    <row r="356" spans="12:13">
      <c r="L356" s="8">
        <f ca="1">data!CX356</f>
        <v>0</v>
      </c>
      <c r="M356" s="5">
        <f ca="1"/>
        <v>2.1554507547966124E-2</v>
      </c>
    </row>
    <row r="357" spans="12:13">
      <c r="L357" s="8">
        <f ca="1">data!CX357</f>
        <v>1</v>
      </c>
      <c r="M357" s="5">
        <f ca="1"/>
        <v>0.12035010696851423</v>
      </c>
    </row>
    <row r="358" spans="12:13">
      <c r="L358" s="8">
        <f ca="1">data!CX358</f>
        <v>1</v>
      </c>
      <c r="M358" s="5">
        <f ca="1"/>
        <v>0.2867923080733662</v>
      </c>
    </row>
    <row r="359" spans="12:13">
      <c r="L359" s="8">
        <f ca="1">data!CX359</f>
        <v>0</v>
      </c>
      <c r="M359" s="5">
        <f ca="1"/>
        <v>0.21251557045033589</v>
      </c>
    </row>
    <row r="360" spans="12:13">
      <c r="L360" s="8">
        <f ca="1">data!CX360</f>
        <v>1</v>
      </c>
      <c r="M360" s="5">
        <f ca="1"/>
        <v>7.6421230635191781E-2</v>
      </c>
    </row>
    <row r="361" spans="12:13">
      <c r="L361" s="8">
        <f ca="1">data!CX361</f>
        <v>1</v>
      </c>
      <c r="M361" s="5">
        <f ca="1"/>
        <v>0.16485572824499811</v>
      </c>
    </row>
    <row r="362" spans="12:13">
      <c r="L362" s="8">
        <f ca="1">data!CX362</f>
        <v>0</v>
      </c>
      <c r="M362" s="5">
        <f ca="1"/>
        <v>0.17512797550104287</v>
      </c>
    </row>
    <row r="363" spans="12:13">
      <c r="L363" s="8">
        <f ca="1">data!CX363</f>
        <v>0</v>
      </c>
      <c r="M363" s="5">
        <f ca="1"/>
        <v>3.8586403584620156E-2</v>
      </c>
    </row>
    <row r="364" spans="12:13">
      <c r="L364" s="8">
        <f ca="1">data!CX364</f>
        <v>0</v>
      </c>
      <c r="M364" s="5">
        <f ca="1"/>
        <v>0.1344161090139685</v>
      </c>
    </row>
    <row r="365" spans="12:13">
      <c r="L365" s="8">
        <f ca="1">data!CX365</f>
        <v>0</v>
      </c>
      <c r="M365" s="5">
        <f ca="1"/>
        <v>3.8398061118859052E-2</v>
      </c>
    </row>
    <row r="366" spans="12:13">
      <c r="L366" s="8">
        <f ca="1">data!CX366</f>
        <v>0</v>
      </c>
      <c r="M366" s="5">
        <f ca="1"/>
        <v>0.14325849625691103</v>
      </c>
    </row>
    <row r="367" spans="12:13">
      <c r="L367" s="8">
        <f ca="1">data!CX367</f>
        <v>0</v>
      </c>
      <c r="M367" s="5">
        <f ca="1"/>
        <v>6.2968377600288991E-2</v>
      </c>
    </row>
    <row r="368" spans="12:13">
      <c r="L368" s="8">
        <f ca="1">data!CX368</f>
        <v>0</v>
      </c>
      <c r="M368" s="5">
        <f ca="1"/>
        <v>7.0924636407534533E-2</v>
      </c>
    </row>
    <row r="369" spans="12:13">
      <c r="L369" s="8">
        <f ca="1">data!CX369</f>
        <v>0</v>
      </c>
      <c r="M369" s="5">
        <f ca="1"/>
        <v>-8.6531367889731148E-3</v>
      </c>
    </row>
    <row r="370" spans="12:13">
      <c r="L370" s="8">
        <f ca="1">data!CX370</f>
        <v>0</v>
      </c>
      <c r="M370" s="5">
        <f ca="1"/>
        <v>2.809497640323929E-2</v>
      </c>
    </row>
    <row r="371" spans="12:13">
      <c r="L371" s="8">
        <f ca="1">data!CX371</f>
        <v>0</v>
      </c>
      <c r="M371" s="5">
        <f ca="1"/>
        <v>7.677317471582617E-3</v>
      </c>
    </row>
    <row r="372" spans="12:13">
      <c r="L372" s="8">
        <f ca="1">data!CX372</f>
        <v>0</v>
      </c>
      <c r="M372" s="5">
        <f ca="1"/>
        <v>0.11053020598043307</v>
      </c>
    </row>
    <row r="373" spans="12:13">
      <c r="L373" s="8">
        <f ca="1">data!CX373</f>
        <v>0</v>
      </c>
      <c r="M373" s="5">
        <f ca="1"/>
        <v>7.3766118841744235E-2</v>
      </c>
    </row>
    <row r="374" spans="12:13">
      <c r="L374" s="8">
        <f ca="1">data!CX374</f>
        <v>0</v>
      </c>
      <c r="M374" s="5">
        <f ca="1"/>
        <v>6.636229811751447E-2</v>
      </c>
    </row>
    <row r="375" spans="12:13">
      <c r="L375" s="8">
        <f ca="1">data!CX375</f>
        <v>0</v>
      </c>
      <c r="M375" s="5">
        <f ca="1"/>
        <v>5.9132008826167017E-2</v>
      </c>
    </row>
    <row r="376" spans="12:13">
      <c r="L376" s="8">
        <f ca="1">data!CX376</f>
        <v>0</v>
      </c>
      <c r="M376" s="5">
        <f ca="1"/>
        <v>6.3741359323157817E-2</v>
      </c>
    </row>
    <row r="377" spans="12:13">
      <c r="L377" s="8">
        <f ca="1">data!CX377</f>
        <v>0</v>
      </c>
      <c r="M377" s="5">
        <f ca="1"/>
        <v>5.1480895296359304E-2</v>
      </c>
    </row>
    <row r="378" spans="12:13">
      <c r="L378" s="8">
        <f ca="1">data!CX378</f>
        <v>0</v>
      </c>
      <c r="M378" s="5">
        <f ca="1"/>
        <v>-4.8247950265781659E-4</v>
      </c>
    </row>
    <row r="379" spans="12:13">
      <c r="L379" s="8">
        <f ca="1">data!CX379</f>
        <v>0</v>
      </c>
      <c r="M379" s="5">
        <f ca="1"/>
        <v>0.11558639006604214</v>
      </c>
    </row>
    <row r="380" spans="12:13">
      <c r="L380" s="8">
        <f ca="1">data!CX380</f>
        <v>0</v>
      </c>
      <c r="M380" s="5">
        <f ca="1"/>
        <v>4.1544417204811425E-2</v>
      </c>
    </row>
    <row r="381" spans="12:13">
      <c r="L381" s="8">
        <f ca="1">data!CX381</f>
        <v>0</v>
      </c>
      <c r="M381" s="5">
        <f ca="1"/>
        <v>8.0004661100507232E-2</v>
      </c>
    </row>
    <row r="382" spans="12:13">
      <c r="L382" s="8">
        <f ca="1">data!CX382</f>
        <v>0</v>
      </c>
      <c r="M382" s="5">
        <f ca="1"/>
        <v>1.0240920748448189E-2</v>
      </c>
    </row>
    <row r="383" spans="12:13">
      <c r="L383" s="8">
        <f ca="1">data!CX383</f>
        <v>0</v>
      </c>
      <c r="M383" s="5">
        <f ca="1"/>
        <v>8.9711718442652508E-2</v>
      </c>
    </row>
    <row r="384" spans="12:13">
      <c r="L384" s="8">
        <f ca="1">data!CX384</f>
        <v>0</v>
      </c>
      <c r="M384" s="5">
        <f ca="1"/>
        <v>4.9003100794936194E-2</v>
      </c>
    </row>
    <row r="385" spans="12:13">
      <c r="L385" s="8">
        <f ca="1">data!CX385</f>
        <v>0</v>
      </c>
      <c r="M385" s="5">
        <f ca="1"/>
        <v>3.2202390201588965E-2</v>
      </c>
    </row>
    <row r="386" spans="12:13">
      <c r="L386" s="8">
        <f ca="1">data!CX386</f>
        <v>0</v>
      </c>
      <c r="M386" s="5">
        <f ca="1"/>
        <v>3.069180774641516E-2</v>
      </c>
    </row>
    <row r="387" spans="12:13">
      <c r="L387" s="8">
        <f ca="1">data!CX387</f>
        <v>0</v>
      </c>
      <c r="M387" s="5">
        <f ca="1"/>
        <v>3.8381249327645419E-3</v>
      </c>
    </row>
    <row r="388" spans="12:13">
      <c r="L388" s="8">
        <f ca="1">data!CX388</f>
        <v>0</v>
      </c>
      <c r="M388" s="5">
        <f ca="1"/>
        <v>1.5756175248797178E-2</v>
      </c>
    </row>
    <row r="389" spans="12:13">
      <c r="L389" s="8">
        <f ca="1">data!CX389</f>
        <v>0</v>
      </c>
      <c r="M389" s="5">
        <f ca="1"/>
        <v>2.4126253367327027E-2</v>
      </c>
    </row>
    <row r="390" spans="12:13">
      <c r="L390" s="8">
        <f ca="1">data!CX390</f>
        <v>0</v>
      </c>
      <c r="M390" s="5">
        <f ca="1"/>
        <v>0.11528257965471941</v>
      </c>
    </row>
    <row r="391" spans="12:13">
      <c r="L391" s="8">
        <f ca="1">data!CX391</f>
        <v>0</v>
      </c>
      <c r="M391" s="5">
        <f ca="1"/>
        <v>0.13730790806657295</v>
      </c>
    </row>
    <row r="392" spans="12:13">
      <c r="L392" s="8">
        <f ca="1">data!CX392</f>
        <v>0</v>
      </c>
      <c r="M392" s="5">
        <f ca="1"/>
        <v>0.25787173728401519</v>
      </c>
    </row>
    <row r="393" spans="12:13">
      <c r="L393" s="8">
        <f ca="1">data!CX393</f>
        <v>1</v>
      </c>
      <c r="M393" s="5">
        <f ca="1"/>
        <v>3.3030850025522987E-2</v>
      </c>
    </row>
    <row r="394" spans="12:13">
      <c r="L394" s="8">
        <f ca="1">data!CX394</f>
        <v>0</v>
      </c>
      <c r="M394" s="5">
        <f ca="1"/>
        <v>0.15281895096018683</v>
      </c>
    </row>
    <row r="395" spans="12:13">
      <c r="L395" s="8">
        <f ca="1">data!CX395</f>
        <v>0</v>
      </c>
      <c r="M395" s="5">
        <f ca="1"/>
        <v>0.13584759532117011</v>
      </c>
    </row>
    <row r="396" spans="12:13">
      <c r="L396" s="8">
        <f ca="1">data!CX396</f>
        <v>1</v>
      </c>
      <c r="M396" s="5">
        <f ca="1"/>
        <v>0.1907732185089169</v>
      </c>
    </row>
    <row r="397" spans="12:13">
      <c r="L397" s="8">
        <f ca="1">data!CX397</f>
        <v>0</v>
      </c>
      <c r="M397" s="5">
        <f ca="1"/>
        <v>0.19260927108232229</v>
      </c>
    </row>
    <row r="398" spans="12:13">
      <c r="L398" s="8">
        <f ca="1">data!CX398</f>
        <v>0</v>
      </c>
      <c r="M398" s="5">
        <f ca="1"/>
        <v>8.3283144804693052E-2</v>
      </c>
    </row>
    <row r="399" spans="12:13">
      <c r="L399" s="8">
        <f ca="1">data!CX399</f>
        <v>1</v>
      </c>
      <c r="M399" s="5">
        <f ca="1"/>
        <v>0.15761361374345031</v>
      </c>
    </row>
    <row r="400" spans="12:13">
      <c r="L400" s="8">
        <f ca="1">data!CX400</f>
        <v>0</v>
      </c>
      <c r="M400" s="5">
        <f ca="1"/>
        <v>0.18523919523629279</v>
      </c>
    </row>
    <row r="401" spans="12:13">
      <c r="L401" s="8">
        <f ca="1">data!CX401</f>
        <v>0</v>
      </c>
      <c r="M401" s="5">
        <f ca="1"/>
        <v>0.11759715452439459</v>
      </c>
    </row>
    <row r="402" spans="12:13">
      <c r="L402" s="8">
        <f ca="1">data!CX402</f>
        <v>0</v>
      </c>
      <c r="M402" s="5">
        <f ca="1"/>
        <v>0.10415144151821448</v>
      </c>
    </row>
    <row r="403" spans="12:13">
      <c r="L403" s="8">
        <f ca="1">data!CX403</f>
        <v>0</v>
      </c>
      <c r="M403" s="5">
        <f ca="1"/>
        <v>0.11215560401598608</v>
      </c>
    </row>
    <row r="404" spans="12:13">
      <c r="L404" s="8">
        <f ca="1">data!CX404</f>
        <v>0</v>
      </c>
      <c r="M404" s="5">
        <f ca="1"/>
        <v>0.24308651382820681</v>
      </c>
    </row>
    <row r="405" spans="12:13">
      <c r="L405" s="8">
        <f ca="1">data!CX405</f>
        <v>0</v>
      </c>
      <c r="M405" s="5">
        <f ca="1"/>
        <v>0.12038785440905249</v>
      </c>
    </row>
    <row r="406" spans="12:13">
      <c r="L406" s="8">
        <f ca="1">data!CX406</f>
        <v>0</v>
      </c>
      <c r="M406" s="5">
        <f ca="1"/>
        <v>0.13992691860067002</v>
      </c>
    </row>
    <row r="407" spans="12:13">
      <c r="L407" s="8">
        <f ca="1">data!CX407</f>
        <v>0</v>
      </c>
      <c r="M407" s="5">
        <f ca="1"/>
        <v>8.3649203710191883E-2</v>
      </c>
    </row>
    <row r="408" spans="12:13">
      <c r="L408" s="8">
        <f ca="1">data!CX408</f>
        <v>0</v>
      </c>
      <c r="M408" s="5">
        <f ca="1"/>
        <v>-3.285569041085473E-3</v>
      </c>
    </row>
    <row r="409" spans="12:13">
      <c r="L409" s="8">
        <f ca="1">data!CX409</f>
        <v>0</v>
      </c>
      <c r="M409" s="5">
        <f ca="1"/>
        <v>0.19783211139042339</v>
      </c>
    </row>
    <row r="410" spans="12:13">
      <c r="L410" s="8">
        <f ca="1">data!CX410</f>
        <v>0</v>
      </c>
      <c r="M410" s="5">
        <f ca="1"/>
        <v>5.6598900118661845E-2</v>
      </c>
    </row>
    <row r="411" spans="12:13">
      <c r="L411" s="8">
        <f ca="1">data!CX411</f>
        <v>0</v>
      </c>
      <c r="M411" s="5">
        <f ca="1"/>
        <v>0.28445233809249426</v>
      </c>
    </row>
    <row r="412" spans="12:13">
      <c r="L412" s="8">
        <f ca="1">data!CX412</f>
        <v>0</v>
      </c>
      <c r="M412" s="5">
        <f ca="1"/>
        <v>0.18111881429047108</v>
      </c>
    </row>
    <row r="413" spans="12:13">
      <c r="L413" s="8">
        <f ca="1">data!CX413</f>
        <v>1</v>
      </c>
      <c r="M413" s="5">
        <f ca="1"/>
        <v>0.20386161827632421</v>
      </c>
    </row>
    <row r="414" spans="12:13">
      <c r="L414" s="8">
        <f ca="1">data!CX414</f>
        <v>0</v>
      </c>
      <c r="M414" s="5">
        <f ca="1"/>
        <v>0.13118202040307694</v>
      </c>
    </row>
    <row r="415" spans="12:13">
      <c r="L415" s="8">
        <f ca="1">data!CX415</f>
        <v>1</v>
      </c>
      <c r="M415" s="5">
        <f ca="1"/>
        <v>0.22925614213610571</v>
      </c>
    </row>
    <row r="416" spans="12:13">
      <c r="L416" s="8">
        <f ca="1">data!CX416</f>
        <v>0</v>
      </c>
      <c r="M416" s="5">
        <f ca="1"/>
        <v>5.3935702283528085E-2</v>
      </c>
    </row>
    <row r="417" spans="12:13">
      <c r="L417" s="8">
        <f ca="1">data!CX417</f>
        <v>0</v>
      </c>
      <c r="M417" s="5">
        <f ca="1"/>
        <v>5.1648858141522369E-2</v>
      </c>
    </row>
    <row r="418" spans="12:13">
      <c r="L418" s="8">
        <f ca="1">data!CX418</f>
        <v>1</v>
      </c>
      <c r="M418" s="5">
        <f ca="1"/>
        <v>0.22805262325780778</v>
      </c>
    </row>
    <row r="419" spans="12:13">
      <c r="L419" s="8">
        <f ca="1">data!CX419</f>
        <v>0</v>
      </c>
      <c r="M419" s="5">
        <f ca="1"/>
        <v>0.14800486058968654</v>
      </c>
    </row>
    <row r="420" spans="12:13">
      <c r="L420" s="8">
        <f ca="1">data!CX420</f>
        <v>0</v>
      </c>
      <c r="M420" s="5">
        <f ca="1"/>
        <v>0.12109890250476006</v>
      </c>
    </row>
    <row r="421" spans="12:13">
      <c r="L421" s="8">
        <f ca="1">data!CX421</f>
        <v>1</v>
      </c>
      <c r="M421" s="5">
        <f ca="1"/>
        <v>0.30442760073540315</v>
      </c>
    </row>
    <row r="422" spans="12:13">
      <c r="L422" s="8">
        <f ca="1">data!CX422</f>
        <v>0</v>
      </c>
      <c r="M422" s="5">
        <f ca="1"/>
        <v>0.12392245372644783</v>
      </c>
    </row>
    <row r="423" spans="12:13">
      <c r="L423" s="8">
        <f ca="1">data!CX423</f>
        <v>0</v>
      </c>
      <c r="M423" s="5">
        <f ca="1"/>
        <v>4.6268910225148292E-2</v>
      </c>
    </row>
    <row r="424" spans="12:13">
      <c r="L424" s="8">
        <f ca="1">data!CX424</f>
        <v>0</v>
      </c>
      <c r="M424" s="5">
        <f ca="1"/>
        <v>0.12401406991712119</v>
      </c>
    </row>
    <row r="425" spans="12:13">
      <c r="L425" s="8">
        <f ca="1">data!CX425</f>
        <v>0</v>
      </c>
      <c r="M425" s="5">
        <f ca="1"/>
        <v>6.4612766638600966E-2</v>
      </c>
    </row>
    <row r="426" spans="12:13">
      <c r="L426" s="8">
        <f ca="1">data!CX426</f>
        <v>1</v>
      </c>
      <c r="M426" s="5">
        <f ca="1"/>
        <v>6.9141947484892274E-2</v>
      </c>
    </row>
    <row r="427" spans="12:13">
      <c r="L427" s="8">
        <f ca="1">data!CX427</f>
        <v>0</v>
      </c>
      <c r="M427" s="5">
        <f ca="1"/>
        <v>6.1983684230482956E-2</v>
      </c>
    </row>
    <row r="428" spans="12:13">
      <c r="L428" s="8">
        <f ca="1">data!CX428</f>
        <v>0</v>
      </c>
      <c r="M428" s="5">
        <f ca="1"/>
        <v>4.9874712861921654E-2</v>
      </c>
    </row>
    <row r="429" spans="12:13">
      <c r="L429" s="8">
        <f ca="1">data!CX429</f>
        <v>0</v>
      </c>
      <c r="M429" s="5">
        <f ca="1"/>
        <v>3.6540966302495127E-2</v>
      </c>
    </row>
    <row r="430" spans="12:13">
      <c r="L430" s="8">
        <f ca="1">data!CX430</f>
        <v>0</v>
      </c>
      <c r="M430" s="5">
        <f ca="1"/>
        <v>0.12353198551684069</v>
      </c>
    </row>
    <row r="431" spans="12:13">
      <c r="L431" s="8">
        <f ca="1">data!CX431</f>
        <v>0</v>
      </c>
      <c r="M431" s="5">
        <f ca="1"/>
        <v>0.12670643582511062</v>
      </c>
    </row>
    <row r="432" spans="12:13">
      <c r="L432" s="8">
        <f ca="1">data!CX432</f>
        <v>0</v>
      </c>
      <c r="M432" s="5">
        <f ca="1"/>
        <v>6.4506465412147648E-2</v>
      </c>
    </row>
    <row r="433" spans="12:13">
      <c r="L433" s="8">
        <f ca="1">data!CX433</f>
        <v>0</v>
      </c>
      <c r="M433" s="5">
        <f ca="1"/>
        <v>0.15532633198068527</v>
      </c>
    </row>
    <row r="434" spans="12:13">
      <c r="L434" s="8">
        <f ca="1">data!CX434</f>
        <v>0</v>
      </c>
      <c r="M434" s="5">
        <f ca="1"/>
        <v>7.6681418526001202E-2</v>
      </c>
    </row>
    <row r="435" spans="12:13">
      <c r="L435" s="8">
        <f ca="1">data!CX435</f>
        <v>0</v>
      </c>
      <c r="M435" s="5">
        <f ca="1"/>
        <v>0.18646752032568961</v>
      </c>
    </row>
    <row r="436" spans="12:13">
      <c r="L436" s="8">
        <f ca="1">data!CX436</f>
        <v>1</v>
      </c>
      <c r="M436" s="5">
        <f ca="1"/>
        <v>0.22086233168192587</v>
      </c>
    </row>
    <row r="437" spans="12:13">
      <c r="L437" s="8">
        <f ca="1">data!CX437</f>
        <v>0</v>
      </c>
      <c r="M437" s="5">
        <f ca="1"/>
        <v>0.14573708430857951</v>
      </c>
    </row>
    <row r="438" spans="12:13">
      <c r="L438" s="8">
        <f ca="1">data!CX438</f>
        <v>0</v>
      </c>
      <c r="M438" s="5">
        <f ca="1"/>
        <v>0.12713472560906655</v>
      </c>
    </row>
    <row r="439" spans="12:13">
      <c r="L439" s="8">
        <f ca="1">data!CX439</f>
        <v>0</v>
      </c>
      <c r="M439" s="5">
        <f ca="1"/>
        <v>9.7787072504942979E-2</v>
      </c>
    </row>
    <row r="440" spans="12:13">
      <c r="L440" s="8">
        <f ca="1">data!CX440</f>
        <v>0</v>
      </c>
      <c r="M440" s="5">
        <f ca="1"/>
        <v>1.235360610334164E-2</v>
      </c>
    </row>
    <row r="441" spans="12:13">
      <c r="L441" s="8">
        <f ca="1">data!CX441</f>
        <v>0</v>
      </c>
      <c r="M441" s="5">
        <f ca="1"/>
        <v>0.19456742192082871</v>
      </c>
    </row>
    <row r="442" spans="12:13">
      <c r="L442" s="8">
        <f ca="1">data!CX442</f>
        <v>0</v>
      </c>
      <c r="M442" s="5">
        <f ca="1"/>
        <v>0.21959418295425251</v>
      </c>
    </row>
    <row r="443" spans="12:13">
      <c r="L443" s="8">
        <f ca="1">data!CX443</f>
        <v>0</v>
      </c>
      <c r="M443" s="5">
        <f ca="1"/>
        <v>0.15222597084242309</v>
      </c>
    </row>
    <row r="444" spans="12:13">
      <c r="L444" s="8">
        <f ca="1">data!CX444</f>
        <v>0</v>
      </c>
      <c r="M444" s="5">
        <f ca="1"/>
        <v>0.28010612975384441</v>
      </c>
    </row>
    <row r="445" spans="12:13">
      <c r="L445" s="8">
        <f ca="1">data!CX445</f>
        <v>0</v>
      </c>
      <c r="M445" s="5">
        <f ca="1"/>
        <v>2.4401214214617443E-2</v>
      </c>
    </row>
    <row r="446" spans="12:13">
      <c r="L446" s="8">
        <f ca="1">data!CX446</f>
        <v>0</v>
      </c>
      <c r="M446" s="5">
        <f ca="1"/>
        <v>2.6249060622644215E-2</v>
      </c>
    </row>
    <row r="447" spans="12:13">
      <c r="L447" s="8">
        <f ca="1">data!CX447</f>
        <v>0</v>
      </c>
      <c r="M447" s="5">
        <f ca="1"/>
        <v>0.1277890618194015</v>
      </c>
    </row>
    <row r="448" spans="12:13">
      <c r="L448" s="8">
        <f ca="1">data!CX448</f>
        <v>0</v>
      </c>
      <c r="M448" s="5">
        <f ca="1"/>
        <v>9.7044625416724276E-2</v>
      </c>
    </row>
    <row r="449" spans="12:13">
      <c r="L449" s="8">
        <f ca="1">data!CX449</f>
        <v>0</v>
      </c>
      <c r="M449" s="5">
        <f ca="1"/>
        <v>0.16902380870287473</v>
      </c>
    </row>
    <row r="450" spans="12:13">
      <c r="L450" s="8">
        <f ca="1">data!CX450</f>
        <v>0</v>
      </c>
      <c r="M450" s="5">
        <f ca="1"/>
        <v>4.0698075396716771E-2</v>
      </c>
    </row>
    <row r="451" spans="12:13">
      <c r="L451" s="8">
        <f ca="1">data!CX451</f>
        <v>0</v>
      </c>
      <c r="M451" s="5">
        <f ca="1"/>
        <v>7.2992721109215966E-2</v>
      </c>
    </row>
    <row r="452" spans="12:13">
      <c r="L452" s="8">
        <f ca="1">data!CX452</f>
        <v>0</v>
      </c>
      <c r="M452" s="5">
        <f ca="1"/>
        <v>4.5366169348797711E-2</v>
      </c>
    </row>
    <row r="453" spans="12:13">
      <c r="L453" s="8">
        <f ca="1">data!CX453</f>
        <v>1</v>
      </c>
      <c r="M453" s="5">
        <f ca="1"/>
        <v>0.11905533413116615</v>
      </c>
    </row>
    <row r="454" spans="12:13">
      <c r="L454" s="8">
        <f ca="1">data!CX454</f>
        <v>0</v>
      </c>
      <c r="M454" s="5">
        <f ca="1"/>
        <v>3.9789665243825538E-2</v>
      </c>
    </row>
    <row r="455" spans="12:13">
      <c r="L455" s="8">
        <f ca="1">data!CX455</f>
        <v>0</v>
      </c>
      <c r="M455" s="5">
        <f ca="1"/>
        <v>0.1402811245442587</v>
      </c>
    </row>
    <row r="456" spans="12:13">
      <c r="L456" s="8">
        <f ca="1">data!CX456</f>
        <v>0</v>
      </c>
      <c r="M456" s="5">
        <f ca="1"/>
        <v>7.9425620128741214E-2</v>
      </c>
    </row>
    <row r="457" spans="12:13">
      <c r="L457" s="8">
        <f ca="1">data!CX457</f>
        <v>0</v>
      </c>
      <c r="M457" s="5">
        <f ca="1"/>
        <v>9.7146705255455476E-2</v>
      </c>
    </row>
    <row r="458" spans="12:13">
      <c r="L458" s="8">
        <f ca="1">data!CX458</f>
        <v>0</v>
      </c>
      <c r="M458" s="5">
        <f ca="1"/>
        <v>0.10522198364617474</v>
      </c>
    </row>
    <row r="459" spans="12:13">
      <c r="L459" s="8">
        <f ca="1">data!CX459</f>
        <v>0</v>
      </c>
      <c r="M459" s="5">
        <f ca="1"/>
        <v>0.1702055262718081</v>
      </c>
    </row>
    <row r="460" spans="12:13">
      <c r="L460" s="8">
        <f ca="1">data!CX460</f>
        <v>0</v>
      </c>
      <c r="M460" s="5">
        <f ca="1"/>
        <v>1.1943758360330516E-2</v>
      </c>
    </row>
    <row r="461" spans="12:13">
      <c r="L461" s="8">
        <f ca="1">data!CX461</f>
        <v>0</v>
      </c>
      <c r="M461" s="5">
        <f ca="1"/>
        <v>0.12516996098514321</v>
      </c>
    </row>
    <row r="462" spans="12:13">
      <c r="L462" s="8">
        <f ca="1">data!CX462</f>
        <v>0</v>
      </c>
      <c r="M462" s="5">
        <f ca="1"/>
        <v>0.19546754936815089</v>
      </c>
    </row>
    <row r="463" spans="12:13">
      <c r="L463" s="8">
        <f ca="1">data!CX463</f>
        <v>0</v>
      </c>
      <c r="M463" s="5">
        <f ca="1"/>
        <v>0.17357029855913647</v>
      </c>
    </row>
    <row r="464" spans="12:13">
      <c r="L464" s="8">
        <f ca="1">data!CX464</f>
        <v>0</v>
      </c>
      <c r="M464" s="5">
        <f ca="1"/>
        <v>0.10045538077434596</v>
      </c>
    </row>
    <row r="465" spans="12:13">
      <c r="L465" s="8">
        <f ca="1">data!CX465</f>
        <v>0</v>
      </c>
      <c r="M465" s="5">
        <f ca="1"/>
        <v>0.11692243200996415</v>
      </c>
    </row>
    <row r="466" spans="12:13">
      <c r="L466" s="8">
        <f ca="1">data!CX466</f>
        <v>0</v>
      </c>
      <c r="M466" s="5">
        <f ca="1"/>
        <v>0.19345788659287352</v>
      </c>
    </row>
    <row r="467" spans="12:13">
      <c r="L467" s="8">
        <f ca="1">data!CX467</f>
        <v>0</v>
      </c>
      <c r="M467" s="5">
        <f ca="1"/>
        <v>7.3005925251945616E-2</v>
      </c>
    </row>
    <row r="468" spans="12:13">
      <c r="L468" s="8">
        <f ca="1">data!CX468</f>
        <v>0</v>
      </c>
      <c r="M468" s="5">
        <f ca="1"/>
        <v>0.16316370762528851</v>
      </c>
    </row>
    <row r="469" spans="12:13">
      <c r="L469" s="8">
        <f ca="1">data!CX469</f>
        <v>0</v>
      </c>
      <c r="M469" s="5">
        <f ca="1"/>
        <v>0.10921511639646342</v>
      </c>
    </row>
    <row r="470" spans="12:13">
      <c r="L470" s="8">
        <f ca="1">data!CX470</f>
        <v>0</v>
      </c>
      <c r="M470" s="5">
        <f ca="1"/>
        <v>9.1142961958687915E-2</v>
      </c>
    </row>
    <row r="471" spans="12:13">
      <c r="L471" s="8">
        <f ca="1">data!CX471</f>
        <v>1</v>
      </c>
      <c r="M471" s="5">
        <f ca="1"/>
        <v>8.5398934597267454E-2</v>
      </c>
    </row>
    <row r="472" spans="12:13">
      <c r="L472" s="8">
        <f ca="1">data!CX472</f>
        <v>0</v>
      </c>
      <c r="M472" s="5">
        <f ca="1"/>
        <v>0.15917605772539664</v>
      </c>
    </row>
    <row r="473" spans="12:13">
      <c r="L473" s="8">
        <f ca="1">data!CX473</f>
        <v>0</v>
      </c>
      <c r="M473" s="5">
        <f ca="1"/>
        <v>0.13300832723299305</v>
      </c>
    </row>
    <row r="474" spans="12:13">
      <c r="L474" s="8">
        <f ca="1">data!CX474</f>
        <v>0</v>
      </c>
      <c r="M474" s="5">
        <f ca="1"/>
        <v>0.17162707767741187</v>
      </c>
    </row>
    <row r="475" spans="12:13">
      <c r="L475" s="8">
        <f ca="1">data!CX475</f>
        <v>1</v>
      </c>
      <c r="M475" s="5">
        <f ca="1"/>
        <v>0.21263250896844926</v>
      </c>
    </row>
    <row r="476" spans="12:13">
      <c r="L476" s="8">
        <f ca="1">data!CX476</f>
        <v>0</v>
      </c>
      <c r="M476" s="5">
        <f ca="1"/>
        <v>0.16687595794418092</v>
      </c>
    </row>
    <row r="477" spans="12:13">
      <c r="L477" s="8">
        <f ca="1">data!CX477</f>
        <v>0</v>
      </c>
      <c r="M477" s="5">
        <f ca="1"/>
        <v>0.15001865365700426</v>
      </c>
    </row>
    <row r="478" spans="12:13">
      <c r="L478" s="8">
        <f ca="1">data!CX478</f>
        <v>0</v>
      </c>
      <c r="M478" s="5">
        <f ca="1"/>
        <v>0.11097324483759355</v>
      </c>
    </row>
    <row r="479" spans="12:13">
      <c r="L479" s="8">
        <f ca="1">data!CX479</f>
        <v>0</v>
      </c>
      <c r="M479" s="5">
        <f ca="1"/>
        <v>-6.2187883602957947E-2</v>
      </c>
    </row>
    <row r="480" spans="12:13">
      <c r="L480" s="8">
        <f ca="1">data!CX480</f>
        <v>1</v>
      </c>
      <c r="M480" s="5">
        <f ca="1"/>
        <v>0.30588647622329629</v>
      </c>
    </row>
    <row r="481" spans="12:13">
      <c r="L481" s="8">
        <f ca="1">data!CX481</f>
        <v>0</v>
      </c>
      <c r="M481" s="5">
        <f ca="1"/>
        <v>0.33080136303767599</v>
      </c>
    </row>
    <row r="482" spans="12:13">
      <c r="L482" s="8">
        <f ca="1">data!CX482</f>
        <v>0</v>
      </c>
      <c r="M482" s="5">
        <f ca="1"/>
        <v>0.26579953402206241</v>
      </c>
    </row>
    <row r="483" spans="12:13">
      <c r="L483" s="8">
        <f ca="1">data!CX483</f>
        <v>0</v>
      </c>
      <c r="M483" s="5">
        <f ca="1"/>
        <v>0.17038821271186336</v>
      </c>
    </row>
    <row r="484" spans="12:13">
      <c r="L484" s="8">
        <f ca="1">data!CX484</f>
        <v>0</v>
      </c>
      <c r="M484" s="5">
        <f ca="1"/>
        <v>0.10898135286208724</v>
      </c>
    </row>
    <row r="485" spans="12:13">
      <c r="L485" s="8">
        <f ca="1">data!CX485</f>
        <v>0</v>
      </c>
      <c r="M485" s="5">
        <f ca="1"/>
        <v>3.2660735734599482E-2</v>
      </c>
    </row>
    <row r="486" spans="12:13">
      <c r="L486" s="8">
        <f ca="1">data!CX486</f>
        <v>0</v>
      </c>
      <c r="M486" s="5">
        <f ca="1"/>
        <v>0.30149454747906318</v>
      </c>
    </row>
    <row r="487" spans="12:13">
      <c r="L487" s="8">
        <f ca="1">data!CX487</f>
        <v>0</v>
      </c>
      <c r="M487" s="5">
        <f ca="1"/>
        <v>-2.3526421379475901E-2</v>
      </c>
    </row>
    <row r="488" spans="12:13">
      <c r="L488" s="8">
        <f ca="1">data!CX488</f>
        <v>0</v>
      </c>
      <c r="M488" s="5">
        <f ca="1"/>
        <v>0.17692691328548132</v>
      </c>
    </row>
    <row r="489" spans="12:13">
      <c r="L489" s="8">
        <f ca="1">data!CX489</f>
        <v>0</v>
      </c>
      <c r="M489" s="5">
        <f ca="1"/>
        <v>8.5954418651039647E-3</v>
      </c>
    </row>
    <row r="490" spans="12:13">
      <c r="L490" s="8">
        <f ca="1">data!CX490</f>
        <v>0</v>
      </c>
      <c r="M490" s="5">
        <f ca="1"/>
        <v>0.1026277848635848</v>
      </c>
    </row>
    <row r="491" spans="12:13">
      <c r="L491" s="8">
        <f ca="1">data!CX491</f>
        <v>0</v>
      </c>
      <c r="M491" s="5">
        <f ca="1"/>
        <v>-3.9598776912631185E-3</v>
      </c>
    </row>
    <row r="492" spans="12:13">
      <c r="L492" s="8">
        <f ca="1">data!CX492</f>
        <v>0</v>
      </c>
      <c r="M492" s="5">
        <f ca="1"/>
        <v>-3.1198758735802374E-2</v>
      </c>
    </row>
    <row r="493" spans="12:13">
      <c r="L493" s="8">
        <f ca="1">data!CX493</f>
        <v>0</v>
      </c>
      <c r="M493" s="5">
        <f ca="1"/>
        <v>9.0228326197977549E-2</v>
      </c>
    </row>
    <row r="494" spans="12:13">
      <c r="L494" s="8">
        <f ca="1">data!CX494</f>
        <v>0</v>
      </c>
      <c r="M494" s="5">
        <f ca="1"/>
        <v>0.10907041255463511</v>
      </c>
    </row>
    <row r="495" spans="12:13">
      <c r="L495" s="8">
        <f ca="1">data!CX495</f>
        <v>0</v>
      </c>
      <c r="M495" s="5">
        <f ca="1"/>
        <v>0.11423867325602476</v>
      </c>
    </row>
    <row r="496" spans="12:13">
      <c r="L496" s="8">
        <f ca="1">data!CX496</f>
        <v>0</v>
      </c>
      <c r="M496" s="5">
        <f ca="1"/>
        <v>2.7250677514799485E-2</v>
      </c>
    </row>
    <row r="497" spans="12:13">
      <c r="L497" s="8">
        <f ca="1">data!CX497</f>
        <v>0</v>
      </c>
      <c r="M497" s="5">
        <f ca="1"/>
        <v>0.18119476981335592</v>
      </c>
    </row>
    <row r="498" spans="12:13">
      <c r="L498" s="8">
        <f ca="1">data!CX498</f>
        <v>0</v>
      </c>
      <c r="M498" s="5">
        <f ca="1"/>
        <v>-4.1585329591949063E-2</v>
      </c>
    </row>
    <row r="499" spans="12:13">
      <c r="L499" s="8">
        <f ca="1">data!CX499</f>
        <v>0</v>
      </c>
      <c r="M499" s="5">
        <f ca="1"/>
        <v>8.7865481709316628E-2</v>
      </c>
    </row>
    <row r="500" spans="12:13">
      <c r="L500" s="8">
        <f ca="1">data!CX500</f>
        <v>0</v>
      </c>
      <c r="M500" s="5">
        <f ca="1"/>
        <v>0.12088245623830528</v>
      </c>
    </row>
    <row r="501" spans="12:13">
      <c r="L501" s="8">
        <f ca="1">data!CX501</f>
        <v>0</v>
      </c>
      <c r="M501" s="5">
        <f ca="1"/>
        <v>0.16793378859826505</v>
      </c>
    </row>
    <row r="502" spans="12:13">
      <c r="L502" s="8">
        <f ca="1">data!CX502</f>
        <v>0</v>
      </c>
      <c r="M502" s="5">
        <f ca="1"/>
        <v>0.1192678734050618</v>
      </c>
    </row>
    <row r="503" spans="12:13">
      <c r="L503" s="8">
        <f ca="1">data!CX503</f>
        <v>0</v>
      </c>
      <c r="M503" s="5">
        <f ca="1"/>
        <v>0.11814883605263939</v>
      </c>
    </row>
    <row r="504" spans="12:13">
      <c r="L504" s="8">
        <f ca="1">data!CX504</f>
        <v>0</v>
      </c>
      <c r="M504" s="5">
        <f ca="1"/>
        <v>8.0836217338074098E-2</v>
      </c>
    </row>
    <row r="505" spans="12:13">
      <c r="L505" s="8">
        <f ca="1">data!CX505</f>
        <v>0</v>
      </c>
      <c r="M505" s="5">
        <f ca="1"/>
        <v>0.20963072124588306</v>
      </c>
    </row>
    <row r="506" spans="12:13">
      <c r="L506" s="8">
        <f ca="1">data!CX506</f>
        <v>0</v>
      </c>
      <c r="M506" s="5">
        <f ca="1"/>
        <v>5.3555564216914694E-2</v>
      </c>
    </row>
    <row r="507" spans="12:13">
      <c r="L507" s="8">
        <f ca="1">data!CX507</f>
        <v>0</v>
      </c>
      <c r="M507" s="5">
        <f ca="1"/>
        <v>9.3414202965888274E-2</v>
      </c>
    </row>
    <row r="508" spans="12:13">
      <c r="L508" s="8">
        <f ca="1">data!CX508</f>
        <v>0</v>
      </c>
      <c r="M508" s="5">
        <f ca="1"/>
        <v>-9.9201052617598512E-2</v>
      </c>
    </row>
    <row r="509" spans="12:13">
      <c r="L509" s="8">
        <f ca="1">data!CX509</f>
        <v>0</v>
      </c>
      <c r="M509" s="5">
        <f ca="1"/>
        <v>9.5677829072756584E-2</v>
      </c>
    </row>
    <row r="510" spans="12:13">
      <c r="L510" s="8">
        <f ca="1">data!CX510</f>
        <v>0</v>
      </c>
      <c r="M510" s="5">
        <f ca="1"/>
        <v>-2.1410891604833095E-3</v>
      </c>
    </row>
    <row r="511" spans="12:13">
      <c r="L511" s="8">
        <f ca="1">data!CX511</f>
        <v>0</v>
      </c>
      <c r="M511" s="5">
        <f ca="1"/>
        <v>4.8455465616531135E-2</v>
      </c>
    </row>
    <row r="512" spans="12:13">
      <c r="L512" s="8">
        <f ca="1">data!CX512</f>
        <v>0</v>
      </c>
      <c r="M512" s="5">
        <f ca="1"/>
        <v>0.1465250243976344</v>
      </c>
    </row>
    <row r="513" spans="12:13">
      <c r="L513" s="8">
        <f ca="1">data!CX513</f>
        <v>0</v>
      </c>
      <c r="M513" s="5">
        <f ca="1"/>
        <v>0.1075763747379723</v>
      </c>
    </row>
    <row r="514" spans="12:13">
      <c r="L514" s="8">
        <f ca="1">data!CX514</f>
        <v>0</v>
      </c>
      <c r="M514" s="5">
        <f ca="1"/>
        <v>4.0697719631525749E-2</v>
      </c>
    </row>
    <row r="515" spans="12:13">
      <c r="L515" s="8">
        <f ca="1">data!CX515</f>
        <v>0</v>
      </c>
      <c r="M515" s="5">
        <f ca="1"/>
        <v>0.14640750072187608</v>
      </c>
    </row>
    <row r="516" spans="12:13">
      <c r="L516" s="8">
        <f ca="1">data!CX516</f>
        <v>0</v>
      </c>
      <c r="M516" s="5">
        <f ca="1"/>
        <v>0.22430823534702371</v>
      </c>
    </row>
    <row r="517" spans="12:13">
      <c r="L517" s="8">
        <f ca="1">data!CX517</f>
        <v>0</v>
      </c>
      <c r="M517" s="5">
        <f ca="1"/>
        <v>0.13996440409014774</v>
      </c>
    </row>
    <row r="518" spans="12:13">
      <c r="L518" s="8">
        <f ca="1">data!CX518</f>
        <v>0</v>
      </c>
      <c r="M518" s="5">
        <f ca="1"/>
        <v>0.34143677919529036</v>
      </c>
    </row>
    <row r="519" spans="12:13">
      <c r="L519" s="8">
        <f ca="1">data!CX519</f>
        <v>0</v>
      </c>
      <c r="M519" s="5">
        <f ca="1"/>
        <v>0.21448978655359827</v>
      </c>
    </row>
    <row r="520" spans="12:13">
      <c r="L520" s="8">
        <f ca="1">data!CX520</f>
        <v>0</v>
      </c>
      <c r="M520" s="5">
        <f ca="1"/>
        <v>0.33392182680059146</v>
      </c>
    </row>
    <row r="521" spans="12:13">
      <c r="L521" s="8">
        <f ca="1">data!CX521</f>
        <v>0</v>
      </c>
      <c r="M521" s="5">
        <f ca="1"/>
        <v>0.15800458424865632</v>
      </c>
    </row>
    <row r="522" spans="12:13">
      <c r="L522" s="8">
        <f ca="1">data!CX522</f>
        <v>0</v>
      </c>
      <c r="M522" s="5">
        <f ca="1"/>
        <v>8.106770331172565E-2</v>
      </c>
    </row>
    <row r="523" spans="12:13">
      <c r="L523" s="8">
        <f ca="1">data!CX523</f>
        <v>0</v>
      </c>
      <c r="M523" s="5">
        <f ca="1"/>
        <v>0.28638579357329591</v>
      </c>
    </row>
    <row r="524" spans="12:13">
      <c r="L524" s="8">
        <f ca="1">data!CX524</f>
        <v>0</v>
      </c>
      <c r="M524" s="5">
        <f ca="1"/>
        <v>0.30985852124997293</v>
      </c>
    </row>
    <row r="525" spans="12:13">
      <c r="L525" s="8">
        <f ca="1">data!CX525</f>
        <v>0</v>
      </c>
      <c r="M525" s="5">
        <f ca="1"/>
        <v>0.12296728633485352</v>
      </c>
    </row>
    <row r="526" spans="12:13">
      <c r="L526" s="8">
        <f ca="1">data!CX526</f>
        <v>0</v>
      </c>
      <c r="M526" s="5">
        <f ca="1"/>
        <v>0.15829410999233215</v>
      </c>
    </row>
    <row r="527" spans="12:13">
      <c r="L527" s="8">
        <f ca="1">data!CX527</f>
        <v>0</v>
      </c>
      <c r="M527" s="5">
        <f ca="1"/>
        <v>5.9922230079820137E-2</v>
      </c>
    </row>
    <row r="528" spans="12:13">
      <c r="L528" s="8">
        <f ca="1">data!CX528</f>
        <v>0</v>
      </c>
      <c r="M528" s="5">
        <f ca="1"/>
        <v>0.15653494116975891</v>
      </c>
    </row>
    <row r="529" spans="12:13">
      <c r="L529" s="8">
        <f ca="1">data!CX529</f>
        <v>0</v>
      </c>
      <c r="M529" s="5">
        <f ca="1"/>
        <v>0.124899906530638</v>
      </c>
    </row>
    <row r="530" spans="12:13">
      <c r="L530" s="8">
        <f ca="1">data!CX530</f>
        <v>0</v>
      </c>
      <c r="M530" s="5">
        <f ca="1"/>
        <v>0.24204940545597461</v>
      </c>
    </row>
    <row r="531" spans="12:13">
      <c r="L531" s="8">
        <f ca="1">data!CX531</f>
        <v>0</v>
      </c>
      <c r="M531" s="5">
        <f ca="1"/>
        <v>9.4730108103711658E-2</v>
      </c>
    </row>
    <row r="532" spans="12:13">
      <c r="L532" s="8">
        <f ca="1">data!CX532</f>
        <v>0</v>
      </c>
      <c r="M532" s="5">
        <f ca="1"/>
        <v>0.24257995593729967</v>
      </c>
    </row>
    <row r="533" spans="12:13">
      <c r="L533" s="8">
        <f ca="1">data!CX533</f>
        <v>0</v>
      </c>
      <c r="M533" s="5">
        <f ca="1"/>
        <v>0.20421630648304562</v>
      </c>
    </row>
    <row r="534" spans="12:13">
      <c r="L534" s="8">
        <f ca="1">data!CX534</f>
        <v>0</v>
      </c>
      <c r="M534" s="5">
        <f ca="1"/>
        <v>6.8056263951415494E-2</v>
      </c>
    </row>
    <row r="535" spans="12:13">
      <c r="L535" s="8">
        <f ca="1">data!CX535</f>
        <v>0</v>
      </c>
      <c r="M535" s="5">
        <f ca="1"/>
        <v>0.1471227234526285</v>
      </c>
    </row>
    <row r="536" spans="12:13">
      <c r="L536" s="8">
        <f ca="1">data!CX536</f>
        <v>0</v>
      </c>
      <c r="M536" s="5">
        <f ca="1"/>
        <v>0.16029201686637359</v>
      </c>
    </row>
    <row r="537" spans="12:13">
      <c r="L537" s="8">
        <f ca="1">data!CX537</f>
        <v>0</v>
      </c>
      <c r="M537" s="5">
        <f ca="1"/>
        <v>0.1538575751103968</v>
      </c>
    </row>
    <row r="538" spans="12:13">
      <c r="L538" s="8">
        <f ca="1">data!CX538</f>
        <v>0</v>
      </c>
      <c r="M538" s="5">
        <f ca="1"/>
        <v>0.12047664638518908</v>
      </c>
    </row>
    <row r="539" spans="12:13">
      <c r="L539" s="8">
        <f ca="1">data!CX539</f>
        <v>0</v>
      </c>
      <c r="M539" s="5">
        <f ca="1"/>
        <v>0.22445812807074136</v>
      </c>
    </row>
    <row r="540" spans="12:13">
      <c r="L540" s="8">
        <f ca="1">data!CX540</f>
        <v>1</v>
      </c>
      <c r="M540" s="5">
        <f ca="1"/>
        <v>0.24572515554430296</v>
      </c>
    </row>
    <row r="541" spans="12:13">
      <c r="L541" s="8">
        <f ca="1">data!CX541</f>
        <v>0</v>
      </c>
      <c r="M541" s="5">
        <f ca="1"/>
        <v>0.19900716266794435</v>
      </c>
    </row>
    <row r="542" spans="12:13">
      <c r="L542" s="8">
        <f ca="1">data!CX542</f>
        <v>1</v>
      </c>
      <c r="M542" s="5">
        <f ca="1"/>
        <v>0.20142390173710115</v>
      </c>
    </row>
    <row r="543" spans="12:13">
      <c r="L543" s="8">
        <f ca="1">data!CX543</f>
        <v>0</v>
      </c>
      <c r="M543" s="5">
        <f ca="1"/>
        <v>0.14758143734928905</v>
      </c>
    </row>
    <row r="544" spans="12:13">
      <c r="L544" s="8">
        <f ca="1">data!CX544</f>
        <v>0</v>
      </c>
      <c r="M544" s="5">
        <f ca="1"/>
        <v>0.16119085903130356</v>
      </c>
    </row>
    <row r="545" spans="12:13">
      <c r="L545" s="8">
        <f ca="1">data!CX545</f>
        <v>0</v>
      </c>
      <c r="M545" s="5">
        <f ca="1"/>
        <v>7.5665550115365632E-2</v>
      </c>
    </row>
    <row r="546" spans="12:13">
      <c r="L546" s="8">
        <f ca="1">data!CX546</f>
        <v>0</v>
      </c>
      <c r="M546" s="5">
        <f ca="1"/>
        <v>0.18398407601569561</v>
      </c>
    </row>
    <row r="547" spans="12:13">
      <c r="L547" s="8">
        <f ca="1">data!CX547</f>
        <v>0</v>
      </c>
      <c r="M547" s="5">
        <f ca="1"/>
        <v>-1.8234484411395437E-2</v>
      </c>
    </row>
    <row r="548" spans="12:13">
      <c r="L548" s="8">
        <f ca="1">data!CX548</f>
        <v>0</v>
      </c>
      <c r="M548" s="5">
        <f ca="1"/>
        <v>0.20793900738834564</v>
      </c>
    </row>
    <row r="549" spans="12:13">
      <c r="L549" s="8">
        <f ca="1">data!CX549</f>
        <v>0</v>
      </c>
      <c r="M549" s="5">
        <f ca="1"/>
        <v>5.7893267653708433E-2</v>
      </c>
    </row>
    <row r="550" spans="12:13">
      <c r="L550" s="8">
        <f ca="1">data!CX550</f>
        <v>0</v>
      </c>
      <c r="M550" s="5">
        <f ca="1"/>
        <v>0.10533696820335782</v>
      </c>
    </row>
    <row r="551" spans="12:13">
      <c r="L551" s="8">
        <f ca="1">data!CX551</f>
        <v>0</v>
      </c>
      <c r="M551" s="5">
        <f ca="1"/>
        <v>4.4427469632374213E-2</v>
      </c>
    </row>
    <row r="552" spans="12:13">
      <c r="L552" s="8">
        <f ca="1">data!CX552</f>
        <v>0</v>
      </c>
      <c r="M552" s="5">
        <f ca="1"/>
        <v>0.12464978585936277</v>
      </c>
    </row>
    <row r="553" spans="12:13">
      <c r="L553" s="8">
        <f ca="1">data!CX553</f>
        <v>0</v>
      </c>
      <c r="M553" s="5">
        <f ca="1"/>
        <v>2.3917903496181885E-2</v>
      </c>
    </row>
    <row r="554" spans="12:13">
      <c r="L554" s="8">
        <f ca="1">data!CX554</f>
        <v>0</v>
      </c>
      <c r="M554" s="5">
        <f ca="1"/>
        <v>0.1031318628221163</v>
      </c>
    </row>
    <row r="555" spans="12:13">
      <c r="L555" s="8">
        <f ca="1">data!CX555</f>
        <v>0</v>
      </c>
      <c r="M555" s="5">
        <f ca="1"/>
        <v>0.14933669408634331</v>
      </c>
    </row>
    <row r="556" spans="12:13">
      <c r="L556" s="8">
        <f ca="1">data!CX556</f>
        <v>0</v>
      </c>
      <c r="M556" s="5">
        <f ca="1"/>
        <v>9.2195953887301077E-2</v>
      </c>
    </row>
    <row r="557" spans="12:13">
      <c r="L557" s="8">
        <f ca="1">data!CX557</f>
        <v>0</v>
      </c>
      <c r="M557" s="5">
        <f ca="1"/>
        <v>7.1691181169895077E-2</v>
      </c>
    </row>
    <row r="558" spans="12:13">
      <c r="L558" s="8">
        <f ca="1">data!CX558</f>
        <v>0</v>
      </c>
      <c r="M558" s="5">
        <f ca="1"/>
        <v>9.7624004529689209E-2</v>
      </c>
    </row>
    <row r="559" spans="12:13">
      <c r="L559" s="8">
        <f ca="1">data!CX559</f>
        <v>0</v>
      </c>
      <c r="M559" s="5">
        <f ca="1"/>
        <v>0.11401035666587199</v>
      </c>
    </row>
    <row r="560" spans="12:13">
      <c r="L560" s="8">
        <f ca="1">data!CX560</f>
        <v>0</v>
      </c>
      <c r="M560" s="5">
        <f ca="1"/>
        <v>0.1705526585002175</v>
      </c>
    </row>
    <row r="561" spans="12:13">
      <c r="L561" s="8">
        <f ca="1">data!CX561</f>
        <v>0</v>
      </c>
      <c r="M561" s="5">
        <f ca="1"/>
        <v>0.17304228621159878</v>
      </c>
    </row>
    <row r="562" spans="12:13">
      <c r="L562" s="8">
        <f ca="1">data!CX562</f>
        <v>0</v>
      </c>
      <c r="M562" s="5">
        <f ca="1"/>
        <v>9.8826980145526808E-2</v>
      </c>
    </row>
    <row r="563" spans="12:13">
      <c r="L563" s="8">
        <f ca="1">data!CX563</f>
        <v>0</v>
      </c>
      <c r="M563" s="5">
        <f ca="1"/>
        <v>0.11257292632264791</v>
      </c>
    </row>
    <row r="564" spans="12:13">
      <c r="L564" s="8">
        <f ca="1">data!CX564</f>
        <v>0</v>
      </c>
      <c r="M564" s="5">
        <f ca="1"/>
        <v>0.11920281029246918</v>
      </c>
    </row>
    <row r="565" spans="12:13">
      <c r="L565" s="8">
        <f ca="1">data!CX565</f>
        <v>0</v>
      </c>
      <c r="M565" s="5">
        <f ca="1"/>
        <v>-3.5043795199837108E-4</v>
      </c>
    </row>
    <row r="566" spans="12:13">
      <c r="L566" s="8">
        <f ca="1">data!CX566</f>
        <v>0</v>
      </c>
      <c r="M566" s="5">
        <f ca="1"/>
        <v>-7.8005204852660492E-2</v>
      </c>
    </row>
    <row r="567" spans="12:13">
      <c r="L567" s="8">
        <f ca="1">data!CX567</f>
        <v>1</v>
      </c>
      <c r="M567" s="5">
        <f ca="1"/>
        <v>0.10485247669697288</v>
      </c>
    </row>
    <row r="568" spans="12:13">
      <c r="L568" s="8">
        <f ca="1">data!CX568</f>
        <v>0</v>
      </c>
      <c r="M568" s="5">
        <f ca="1"/>
        <v>0.13095453572594523</v>
      </c>
    </row>
    <row r="569" spans="12:13">
      <c r="L569" s="8">
        <f ca="1">data!CX569</f>
        <v>0</v>
      </c>
      <c r="M569" s="5">
        <f ca="1"/>
        <v>7.8442986001022341E-2</v>
      </c>
    </row>
    <row r="570" spans="12:13">
      <c r="L570" s="8">
        <f ca="1">data!CX570</f>
        <v>0</v>
      </c>
      <c r="M570" s="5">
        <f ca="1"/>
        <v>0.14394334506878914</v>
      </c>
    </row>
    <row r="571" spans="12:13">
      <c r="L571" s="8">
        <f ca="1">data!CX571</f>
        <v>0</v>
      </c>
      <c r="M571" s="5">
        <f ca="1"/>
        <v>6.6103776336952122E-2</v>
      </c>
    </row>
    <row r="572" spans="12:13">
      <c r="L572" s="8">
        <f ca="1">data!CX572</f>
        <v>0</v>
      </c>
      <c r="M572" s="5">
        <f ca="1"/>
        <v>0.22261009446029764</v>
      </c>
    </row>
    <row r="573" spans="12:13">
      <c r="L573" s="8">
        <f ca="1">data!CX573</f>
        <v>0</v>
      </c>
      <c r="M573" s="5">
        <f ca="1"/>
        <v>0.1277501039533816</v>
      </c>
    </row>
    <row r="574" spans="12:13">
      <c r="L574" s="8">
        <f ca="1">data!CX574</f>
        <v>0</v>
      </c>
      <c r="M574" s="5">
        <f ca="1"/>
        <v>0.2919380563316753</v>
      </c>
    </row>
    <row r="575" spans="12:13">
      <c r="L575" s="8">
        <f ca="1">data!CX575</f>
        <v>0</v>
      </c>
      <c r="M575" s="5">
        <f ca="1"/>
        <v>0.16381146341461475</v>
      </c>
    </row>
    <row r="576" spans="12:13">
      <c r="L576" s="8">
        <f ca="1">data!CX576</f>
        <v>0</v>
      </c>
      <c r="M576" s="5">
        <f ca="1"/>
        <v>3.7225433656705643E-2</v>
      </c>
    </row>
    <row r="577" spans="12:13">
      <c r="L577" s="8">
        <f ca="1">data!CX577</f>
        <v>0</v>
      </c>
      <c r="M577" s="5">
        <f ca="1"/>
        <v>9.0219874893708682E-2</v>
      </c>
    </row>
    <row r="578" spans="12:13">
      <c r="L578" s="8">
        <f ca="1">data!CX578</f>
        <v>0</v>
      </c>
      <c r="M578" s="5">
        <f ca="1"/>
        <v>7.0718949806417103E-2</v>
      </c>
    </row>
    <row r="579" spans="12:13">
      <c r="L579" s="8">
        <f ca="1">data!CX579</f>
        <v>0</v>
      </c>
      <c r="M579" s="5">
        <f ca="1"/>
        <v>0.16570413979159093</v>
      </c>
    </row>
    <row r="580" spans="12:13">
      <c r="L580" s="8">
        <f ca="1">data!CX580</f>
        <v>0</v>
      </c>
      <c r="M580" s="5">
        <f ca="1"/>
        <v>2.8246453250200813E-2</v>
      </c>
    </row>
    <row r="581" spans="12:13">
      <c r="L581" s="8">
        <f ca="1">data!CX581</f>
        <v>0</v>
      </c>
      <c r="M581" s="5">
        <f ca="1"/>
        <v>0.13121741251749305</v>
      </c>
    </row>
    <row r="582" spans="12:13">
      <c r="L582" s="8">
        <f ca="1">data!CX582</f>
        <v>0</v>
      </c>
      <c r="M582" s="5">
        <f ca="1"/>
        <v>0.11372115546667219</v>
      </c>
    </row>
    <row r="583" spans="12:13">
      <c r="L583" s="8">
        <f ca="1">data!CX583</f>
        <v>1</v>
      </c>
      <c r="M583" s="5">
        <f ca="1"/>
        <v>0.1176143475019675</v>
      </c>
    </row>
    <row r="584" spans="12:13">
      <c r="L584" s="8">
        <f ca="1">data!CX584</f>
        <v>0</v>
      </c>
      <c r="M584" s="5">
        <f ca="1"/>
        <v>6.9888628896720761E-2</v>
      </c>
    </row>
    <row r="585" spans="12:13">
      <c r="L585" s="8">
        <f ca="1">data!CX585</f>
        <v>0</v>
      </c>
      <c r="M585" s="5">
        <f ca="1"/>
        <v>5.799483352600452E-2</v>
      </c>
    </row>
    <row r="586" spans="12:13">
      <c r="L586" s="8">
        <f ca="1">data!CX586</f>
        <v>0</v>
      </c>
      <c r="M586" s="5">
        <f ca="1"/>
        <v>0.16027039784755157</v>
      </c>
    </row>
    <row r="587" spans="12:13">
      <c r="L587" s="8">
        <f ca="1">data!CX587</f>
        <v>1</v>
      </c>
      <c r="M587" s="5">
        <f ca="1"/>
        <v>4.2336275773251365E-2</v>
      </c>
    </row>
    <row r="588" spans="12:13">
      <c r="L588" s="8">
        <f ca="1">data!CX588</f>
        <v>0</v>
      </c>
      <c r="M588" s="5">
        <f ca="1"/>
        <v>0.16003260778434208</v>
      </c>
    </row>
    <row r="589" spans="12:13">
      <c r="L589" s="8">
        <f ca="1">data!CX589</f>
        <v>1</v>
      </c>
      <c r="M589" s="5">
        <f ca="1"/>
        <v>8.8881784414621579E-2</v>
      </c>
    </row>
    <row r="590" spans="12:13">
      <c r="L590" s="8">
        <f ca="1">data!CX590</f>
        <v>0</v>
      </c>
      <c r="M590" s="5">
        <f ca="1"/>
        <v>6.960017203346254E-2</v>
      </c>
    </row>
    <row r="591" spans="12:13">
      <c r="L591" s="8">
        <f ca="1">data!CX591</f>
        <v>0</v>
      </c>
      <c r="M591" s="5">
        <f ca="1"/>
        <v>8.725213532647115E-2</v>
      </c>
    </row>
    <row r="592" spans="12:13">
      <c r="L592" s="8">
        <f ca="1">data!CX592</f>
        <v>0</v>
      </c>
      <c r="M592" s="5">
        <f ca="1"/>
        <v>9.5051465583890299E-2</v>
      </c>
    </row>
    <row r="593" spans="12:13">
      <c r="L593" s="8">
        <f ca="1">data!CX593</f>
        <v>0</v>
      </c>
      <c r="M593" s="5">
        <f ca="1"/>
        <v>9.9242339841371832E-2</v>
      </c>
    </row>
    <row r="594" spans="12:13">
      <c r="L594" s="8">
        <f ca="1">data!CX594</f>
        <v>0</v>
      </c>
      <c r="M594" s="5">
        <f ca="1"/>
        <v>6.4766840197172132E-2</v>
      </c>
    </row>
    <row r="595" spans="12:13">
      <c r="L595" s="8">
        <f ca="1">data!CX595</f>
        <v>0</v>
      </c>
      <c r="M595" s="5">
        <f ca="1"/>
        <v>0.12529730899646382</v>
      </c>
    </row>
    <row r="596" spans="12:13">
      <c r="L596" s="8">
        <f ca="1">data!CX596</f>
        <v>0</v>
      </c>
      <c r="M596" s="5">
        <f ca="1"/>
        <v>0.18304521097979082</v>
      </c>
    </row>
    <row r="597" spans="12:13">
      <c r="L597" s="8">
        <f ca="1">data!CX597</f>
        <v>0</v>
      </c>
      <c r="M597" s="5">
        <f ca="1"/>
        <v>0.21608647556647773</v>
      </c>
    </row>
    <row r="598" spans="12:13">
      <c r="L598" s="8">
        <f ca="1">data!CX598</f>
        <v>0</v>
      </c>
      <c r="M598" s="5">
        <f ca="1"/>
        <v>4.2549521536642682E-2</v>
      </c>
    </row>
    <row r="599" spans="12:13">
      <c r="L599" s="8">
        <f ca="1">data!CX599</f>
        <v>0</v>
      </c>
      <c r="M599" s="5">
        <f ca="1"/>
        <v>-5.3045672623542657E-2</v>
      </c>
    </row>
    <row r="600" spans="12:13">
      <c r="L600" s="8">
        <f ca="1">data!CX600</f>
        <v>0</v>
      </c>
      <c r="M600" s="5">
        <f ca="1"/>
        <v>8.6286532529422033E-2</v>
      </c>
    </row>
    <row r="601" spans="12:13">
      <c r="L601" s="8">
        <f ca="1">data!CX601</f>
        <v>0</v>
      </c>
      <c r="M601" s="5">
        <f ca="1"/>
        <v>-2.35456032453847E-2</v>
      </c>
    </row>
    <row r="602" spans="12:13">
      <c r="L602" s="8">
        <f ca="1">data!CX602</f>
        <v>0</v>
      </c>
      <c r="M602" s="5">
        <f ca="1"/>
        <v>-1.3963920005079955E-2</v>
      </c>
    </row>
    <row r="603" spans="12:13">
      <c r="L603" s="8">
        <f ca="1">data!CX603</f>
        <v>0</v>
      </c>
      <c r="M603" s="5">
        <f ca="1"/>
        <v>0.13836090598566428</v>
      </c>
    </row>
    <row r="604" spans="12:13">
      <c r="L604" s="8">
        <f ca="1">data!CX604</f>
        <v>0</v>
      </c>
      <c r="M604" s="5">
        <f ca="1"/>
        <v>0.17117325139230277</v>
      </c>
    </row>
    <row r="605" spans="12:13">
      <c r="L605" s="8">
        <f ca="1">data!CX605</f>
        <v>1</v>
      </c>
      <c r="M605" s="5">
        <f ca="1"/>
        <v>5.2461859247545171E-2</v>
      </c>
    </row>
    <row r="606" spans="12:13">
      <c r="L606" s="8">
        <f ca="1">data!CX606</f>
        <v>0</v>
      </c>
      <c r="M606" s="5">
        <f ca="1"/>
        <v>0.13271884227098579</v>
      </c>
    </row>
    <row r="607" spans="12:13">
      <c r="L607" s="8">
        <f ca="1">data!CX607</f>
        <v>0</v>
      </c>
      <c r="M607" s="5">
        <f ca="1"/>
        <v>0.12232278128241486</v>
      </c>
    </row>
    <row r="608" spans="12:13">
      <c r="L608" s="8">
        <f ca="1">data!CX608</f>
        <v>0</v>
      </c>
      <c r="M608" s="5">
        <f ca="1"/>
        <v>8.3923822574522772E-2</v>
      </c>
    </row>
    <row r="609" spans="12:13">
      <c r="L609" s="8">
        <f ca="1">data!CX609</f>
        <v>0</v>
      </c>
      <c r="M609" s="5">
        <f ca="1"/>
        <v>0.14456803255538109</v>
      </c>
    </row>
    <row r="610" spans="12:13">
      <c r="L610" s="8">
        <f ca="1">data!CX610</f>
        <v>0</v>
      </c>
      <c r="M610" s="5">
        <f ca="1"/>
        <v>0.13944682426538557</v>
      </c>
    </row>
    <row r="611" spans="12:13">
      <c r="L611" s="8">
        <f ca="1">data!CX611</f>
        <v>0</v>
      </c>
      <c r="M611" s="5">
        <f ca="1"/>
        <v>8.4868063832713461E-2</v>
      </c>
    </row>
    <row r="612" spans="12:13">
      <c r="L612" s="8">
        <f ca="1">data!CX612</f>
        <v>0</v>
      </c>
      <c r="M612" s="5">
        <f ca="1"/>
        <v>6.6813817982140533E-2</v>
      </c>
    </row>
    <row r="613" spans="12:13">
      <c r="L613" s="8">
        <f ca="1">data!CX613</f>
        <v>1</v>
      </c>
      <c r="M613" s="5">
        <f ca="1"/>
        <v>0.12248738439152053</v>
      </c>
    </row>
    <row r="614" spans="12:13">
      <c r="L614" s="8">
        <f ca="1">data!CX614</f>
        <v>0</v>
      </c>
      <c r="M614" s="5">
        <f ca="1"/>
        <v>0.15625952400125068</v>
      </c>
    </row>
    <row r="615" spans="12:13">
      <c r="L615" s="8">
        <f ca="1">data!CX615</f>
        <v>0</v>
      </c>
      <c r="M615" s="5">
        <f ca="1"/>
        <v>-3.1807385978138793E-2</v>
      </c>
    </row>
    <row r="616" spans="12:13">
      <c r="L616" s="8">
        <f ca="1">data!CX616</f>
        <v>0</v>
      </c>
      <c r="M616" s="5">
        <f ca="1"/>
        <v>0.2105523376826931</v>
      </c>
    </row>
    <row r="617" spans="12:13">
      <c r="L617" s="8">
        <f ca="1">data!CX617</f>
        <v>0</v>
      </c>
      <c r="M617" s="5">
        <f ca="1"/>
        <v>9.6528935850727277E-2</v>
      </c>
    </row>
    <row r="618" spans="12:13">
      <c r="L618" s="8">
        <f ca="1">data!CX618</f>
        <v>1</v>
      </c>
      <c r="M618" s="5">
        <f ca="1"/>
        <v>0.26353103584426268</v>
      </c>
    </row>
    <row r="619" spans="12:13">
      <c r="L619" s="8">
        <f ca="1">data!CX619</f>
        <v>0</v>
      </c>
      <c r="M619" s="5">
        <f ca="1"/>
        <v>0.10066706492595166</v>
      </c>
    </row>
    <row r="620" spans="12:13">
      <c r="L620" s="8">
        <f ca="1">data!CX620</f>
        <v>0</v>
      </c>
      <c r="M620" s="5">
        <f ca="1"/>
        <v>0.24453363131961342</v>
      </c>
    </row>
    <row r="621" spans="12:13">
      <c r="L621" s="8">
        <f ca="1">data!CX621</f>
        <v>0</v>
      </c>
      <c r="M621" s="5">
        <f ca="1"/>
        <v>8.6268408589219442E-2</v>
      </c>
    </row>
    <row r="622" spans="12:13">
      <c r="L622" s="8">
        <f ca="1">data!CX622</f>
        <v>0</v>
      </c>
      <c r="M622" s="5">
        <f ca="1"/>
        <v>5.0961272901499613E-2</v>
      </c>
    </row>
    <row r="623" spans="12:13">
      <c r="L623" s="8">
        <f ca="1">data!CX623</f>
        <v>0</v>
      </c>
      <c r="M623" s="5">
        <f ca="1"/>
        <v>1.3206383410496077E-2</v>
      </c>
    </row>
    <row r="624" spans="12:13">
      <c r="L624" s="8">
        <f ca="1">data!CX624</f>
        <v>0</v>
      </c>
      <c r="M624" s="5">
        <f ca="1"/>
        <v>0.15231557208437815</v>
      </c>
    </row>
    <row r="625" spans="12:13">
      <c r="L625" s="8">
        <f ca="1">data!CX625</f>
        <v>0</v>
      </c>
      <c r="M625" s="5">
        <f ca="1"/>
        <v>0.13701322384610903</v>
      </c>
    </row>
    <row r="626" spans="12:13">
      <c r="L626" s="8">
        <f ca="1">data!CX626</f>
        <v>0</v>
      </c>
      <c r="M626" s="5">
        <f ca="1"/>
        <v>0.15969148107362025</v>
      </c>
    </row>
    <row r="627" spans="12:13">
      <c r="L627" s="8">
        <f ca="1">data!CX627</f>
        <v>0</v>
      </c>
      <c r="M627" s="5">
        <f ca="1"/>
        <v>0.16282154971772209</v>
      </c>
    </row>
    <row r="628" spans="12:13">
      <c r="L628" s="8">
        <f ca="1">data!CX628</f>
        <v>0</v>
      </c>
      <c r="M628" s="5">
        <f ca="1"/>
        <v>0.1625073371918129</v>
      </c>
    </row>
    <row r="629" spans="12:13">
      <c r="L629" s="8">
        <f ca="1">data!CX629</f>
        <v>0</v>
      </c>
      <c r="M629" s="5">
        <f ca="1"/>
        <v>0.28753260611437587</v>
      </c>
    </row>
    <row r="630" spans="12:13">
      <c r="L630" s="8">
        <f ca="1">data!CX630</f>
        <v>0</v>
      </c>
      <c r="M630" s="5">
        <f ca="1"/>
        <v>0.14793563475643418</v>
      </c>
    </row>
    <row r="631" spans="12:13">
      <c r="L631" s="8">
        <f ca="1">data!CX631</f>
        <v>0</v>
      </c>
      <c r="M631" s="5">
        <f ca="1"/>
        <v>4.776816472949607E-2</v>
      </c>
    </row>
    <row r="632" spans="12:13">
      <c r="L632" s="8">
        <f ca="1">data!CX632</f>
        <v>0</v>
      </c>
      <c r="M632" s="5">
        <f ca="1"/>
        <v>9.5463519373818348E-2</v>
      </c>
    </row>
    <row r="633" spans="12:13">
      <c r="L633" s="8">
        <f ca="1">data!CX633</f>
        <v>0</v>
      </c>
      <c r="M633" s="5">
        <f ca="1"/>
        <v>3.206141494034332E-2</v>
      </c>
    </row>
    <row r="634" spans="12:13">
      <c r="L634" s="8">
        <f ca="1">data!CX634</f>
        <v>0</v>
      </c>
      <c r="M634" s="5">
        <f ca="1"/>
        <v>0.17460635862320151</v>
      </c>
    </row>
    <row r="635" spans="12:13">
      <c r="L635" s="8">
        <f ca="1">data!CX635</f>
        <v>0</v>
      </c>
      <c r="M635" s="5">
        <f ca="1"/>
        <v>0.13568310847086598</v>
      </c>
    </row>
    <row r="636" spans="12:13">
      <c r="L636" s="8">
        <f ca="1">data!CX636</f>
        <v>0</v>
      </c>
      <c r="M636" s="5">
        <f ca="1"/>
        <v>7.6343552582165103E-2</v>
      </c>
    </row>
    <row r="637" spans="12:13">
      <c r="L637" s="8">
        <f ca="1">data!CX637</f>
        <v>0</v>
      </c>
      <c r="M637" s="5">
        <f ca="1"/>
        <v>0.10752551403269854</v>
      </c>
    </row>
    <row r="638" spans="12:13">
      <c r="L638" s="8">
        <f ca="1">data!CX638</f>
        <v>0</v>
      </c>
      <c r="M638" s="5">
        <f ca="1"/>
        <v>0.10424986925813695</v>
      </c>
    </row>
    <row r="639" spans="12:13">
      <c r="L639" s="8">
        <f ca="1">data!CX639</f>
        <v>0</v>
      </c>
      <c r="M639" s="5">
        <f ca="1"/>
        <v>0.15190410142474919</v>
      </c>
    </row>
    <row r="640" spans="12:13">
      <c r="L640" s="8">
        <f ca="1">data!CX640</f>
        <v>0</v>
      </c>
      <c r="M640" s="5">
        <f ca="1"/>
        <v>0.12262289496511375</v>
      </c>
    </row>
    <row r="641" spans="12:13">
      <c r="L641" s="8">
        <f ca="1">data!CX641</f>
        <v>0</v>
      </c>
      <c r="M641" s="5">
        <f ca="1"/>
        <v>0.15613779522112137</v>
      </c>
    </row>
    <row r="642" spans="12:13">
      <c r="L642" s="8">
        <f ca="1">data!CX642</f>
        <v>0</v>
      </c>
      <c r="M642" s="5">
        <f ca="1"/>
        <v>0.21077348083026851</v>
      </c>
    </row>
    <row r="643" spans="12:13">
      <c r="L643" s="8">
        <f ca="1">data!CX643</f>
        <v>1</v>
      </c>
      <c r="M643" s="5">
        <f ca="1"/>
        <v>0.11252242726263502</v>
      </c>
    </row>
    <row r="644" spans="12:13">
      <c r="L644" s="8">
        <f ca="1">data!CX644</f>
        <v>0</v>
      </c>
      <c r="M644" s="5">
        <f ca="1"/>
        <v>0.10370748871312473</v>
      </c>
    </row>
    <row r="645" spans="12:13">
      <c r="L645" s="8">
        <f ca="1">data!CX645</f>
        <v>0</v>
      </c>
      <c r="M645" s="5">
        <f ca="1"/>
        <v>0.14342339435095069</v>
      </c>
    </row>
    <row r="646" spans="12:13">
      <c r="L646" s="8">
        <f ca="1">data!CX646</f>
        <v>0</v>
      </c>
      <c r="M646" s="5">
        <f ca="1"/>
        <v>0.14975757896985936</v>
      </c>
    </row>
    <row r="647" spans="12:13">
      <c r="L647" s="8">
        <f ca="1">data!CX647</f>
        <v>0</v>
      </c>
      <c r="M647" s="5">
        <f ca="1"/>
        <v>0.14242772388698569</v>
      </c>
    </row>
    <row r="648" spans="12:13">
      <c r="L648" s="8">
        <f ca="1">data!CX648</f>
        <v>0</v>
      </c>
      <c r="M648" s="5">
        <f ca="1"/>
        <v>0.14817725542588261</v>
      </c>
    </row>
    <row r="649" spans="12:13">
      <c r="L649" s="8">
        <f ca="1">data!CX649</f>
        <v>0</v>
      </c>
      <c r="M649" s="5">
        <f ca="1"/>
        <v>9.4355122872233438E-2</v>
      </c>
    </row>
    <row r="650" spans="12:13">
      <c r="L650" s="8">
        <f ca="1">data!CX650</f>
        <v>0</v>
      </c>
      <c r="M650" s="5">
        <f ca="1"/>
        <v>8.7063506057453846E-2</v>
      </c>
    </row>
    <row r="651" spans="12:13">
      <c r="L651" s="8">
        <f ca="1">data!CX651</f>
        <v>0</v>
      </c>
      <c r="M651" s="5">
        <f ca="1"/>
        <v>0.12649872165024623</v>
      </c>
    </row>
    <row r="652" spans="12:13">
      <c r="L652" s="8">
        <f ca="1">data!CX652</f>
        <v>0</v>
      </c>
      <c r="M652" s="5">
        <f ca="1"/>
        <v>0.1646167424667144</v>
      </c>
    </row>
    <row r="653" spans="12:13">
      <c r="L653" s="8">
        <f ca="1">data!CX653</f>
        <v>0</v>
      </c>
      <c r="M653" s="5">
        <f ca="1"/>
        <v>0.2613438683450135</v>
      </c>
    </row>
    <row r="654" spans="12:13">
      <c r="L654" s="8">
        <f ca="1">data!CX654</f>
        <v>0</v>
      </c>
      <c r="M654" s="5">
        <f ca="1"/>
        <v>0.10046553032271656</v>
      </c>
    </row>
    <row r="655" spans="12:13">
      <c r="L655" s="8">
        <f ca="1">data!CX655</f>
        <v>0</v>
      </c>
      <c r="M655" s="5">
        <f ca="1"/>
        <v>6.6581426312099706E-2</v>
      </c>
    </row>
    <row r="656" spans="12:13">
      <c r="L656" s="8">
        <f ca="1">data!CX656</f>
        <v>0</v>
      </c>
      <c r="M656" s="5">
        <f ca="1"/>
        <v>6.1226056786910232E-2</v>
      </c>
    </row>
    <row r="657" spans="12:13">
      <c r="L657" s="8">
        <f ca="1">data!CX657</f>
        <v>0</v>
      </c>
      <c r="M657" s="5">
        <f ca="1"/>
        <v>-6.6607113140532151E-2</v>
      </c>
    </row>
    <row r="658" spans="12:13">
      <c r="L658" s="8">
        <f ca="1">data!CX658</f>
        <v>0</v>
      </c>
      <c r="M658" s="5">
        <f ca="1"/>
        <v>0.15482983309054341</v>
      </c>
    </row>
    <row r="659" spans="12:13">
      <c r="L659" s="8">
        <f ca="1">data!CX659</f>
        <v>0</v>
      </c>
      <c r="M659" s="5">
        <f ca="1"/>
        <v>0.12088108635730264</v>
      </c>
    </row>
    <row r="660" spans="12:13">
      <c r="L660" s="8">
        <f ca="1">data!CX660</f>
        <v>1</v>
      </c>
      <c r="M660" s="5">
        <f ca="1"/>
        <v>8.4682316382915443E-2</v>
      </c>
    </row>
    <row r="661" spans="12:13">
      <c r="L661" s="8">
        <f ca="1">data!CX661</f>
        <v>0</v>
      </c>
      <c r="M661" s="5">
        <f ca="1"/>
        <v>0.13951856331829585</v>
      </c>
    </row>
    <row r="662" spans="12:13">
      <c r="L662" s="8">
        <f ca="1">data!CX662</f>
        <v>0</v>
      </c>
      <c r="M662" s="5">
        <f ca="1"/>
        <v>0.10526217865515304</v>
      </c>
    </row>
    <row r="663" spans="12:13">
      <c r="L663" s="8">
        <f ca="1">data!CX663</f>
        <v>0</v>
      </c>
      <c r="M663" s="5">
        <f ca="1"/>
        <v>3.2603388532642504E-2</v>
      </c>
    </row>
    <row r="664" spans="12:13">
      <c r="L664" s="8">
        <f ca="1">data!CX664</f>
        <v>0</v>
      </c>
      <c r="M664" s="5">
        <f ca="1"/>
        <v>0.11051684417987977</v>
      </c>
    </row>
    <row r="665" spans="12:13">
      <c r="L665" s="8">
        <f ca="1">data!CX665</f>
        <v>0</v>
      </c>
      <c r="M665" s="5">
        <f ca="1"/>
        <v>6.9136577124505119E-2</v>
      </c>
    </row>
    <row r="666" spans="12:13">
      <c r="L666" s="8">
        <f ca="1">data!CX666</f>
        <v>0</v>
      </c>
      <c r="M666" s="5">
        <f ca="1"/>
        <v>-7.5765505709624401E-3</v>
      </c>
    </row>
    <row r="667" spans="12:13">
      <c r="L667" s="8">
        <f ca="1">data!CX667</f>
        <v>0</v>
      </c>
      <c r="M667" s="5">
        <f ca="1"/>
        <v>1.8697701035973513E-2</v>
      </c>
    </row>
    <row r="668" spans="12:13">
      <c r="L668" s="8">
        <f ca="1">data!CX668</f>
        <v>1</v>
      </c>
      <c r="M668" s="5">
        <f ca="1"/>
        <v>0.11894257011055678</v>
      </c>
    </row>
    <row r="669" spans="12:13">
      <c r="L669" s="8">
        <f ca="1">data!CX669</f>
        <v>0</v>
      </c>
      <c r="M669" s="5">
        <f ca="1"/>
        <v>3.3196370403956399E-2</v>
      </c>
    </row>
    <row r="670" spans="12:13">
      <c r="L670" s="8">
        <f ca="1">data!CX670</f>
        <v>0</v>
      </c>
      <c r="M670" s="5">
        <f ca="1"/>
        <v>6.129995422876288E-2</v>
      </c>
    </row>
    <row r="671" spans="12:13">
      <c r="L671" s="8">
        <f ca="1">data!CX671</f>
        <v>0</v>
      </c>
      <c r="M671" s="5">
        <f ca="1"/>
        <v>7.6796224226385171E-2</v>
      </c>
    </row>
    <row r="672" spans="12:13">
      <c r="L672" s="8">
        <f ca="1">data!CX672</f>
        <v>0</v>
      </c>
      <c r="M672" s="5">
        <f ca="1"/>
        <v>0.13165712605790836</v>
      </c>
    </row>
    <row r="673" spans="12:13">
      <c r="L673" s="8">
        <f ca="1">data!CX673</f>
        <v>0</v>
      </c>
      <c r="M673" s="5">
        <f ca="1"/>
        <v>-2.3962590925781721E-2</v>
      </c>
    </row>
    <row r="674" spans="12:13">
      <c r="L674" s="8">
        <f ca="1">data!CX674</f>
        <v>0</v>
      </c>
      <c r="M674" s="5">
        <f ca="1"/>
        <v>1.0504522780327029E-2</v>
      </c>
    </row>
    <row r="675" spans="12:13">
      <c r="L675" s="8">
        <f ca="1">data!CX675</f>
        <v>0</v>
      </c>
      <c r="M675" s="5">
        <f ca="1"/>
        <v>4.1510608967082639E-3</v>
      </c>
    </row>
    <row r="676" spans="12:13">
      <c r="L676" s="8">
        <f ca="1">data!CX676</f>
        <v>0</v>
      </c>
      <c r="M676" s="5">
        <f ca="1"/>
        <v>9.8820349237630944E-2</v>
      </c>
    </row>
    <row r="677" spans="12:13">
      <c r="L677" s="8">
        <f ca="1">data!CX677</f>
        <v>0</v>
      </c>
      <c r="M677" s="5">
        <f ca="1"/>
        <v>3.4671614689679948E-2</v>
      </c>
    </row>
    <row r="678" spans="12:13">
      <c r="L678" s="8">
        <f ca="1">data!CX678</f>
        <v>0</v>
      </c>
      <c r="M678" s="5">
        <f ca="1"/>
        <v>4.570771891646324E-2</v>
      </c>
    </row>
    <row r="679" spans="12:13">
      <c r="L679" s="8">
        <f ca="1">data!CX679</f>
        <v>0</v>
      </c>
      <c r="M679" s="5">
        <f ca="1"/>
        <v>4.4690071641459196E-2</v>
      </c>
    </row>
    <row r="680" spans="12:13">
      <c r="L680" s="8">
        <f ca="1">data!CX680</f>
        <v>0</v>
      </c>
      <c r="M680" s="5">
        <f ca="1"/>
        <v>9.2401388232664888E-2</v>
      </c>
    </row>
    <row r="681" spans="12:13">
      <c r="L681" s="8">
        <f ca="1">data!CX681</f>
        <v>0</v>
      </c>
      <c r="M681" s="5">
        <f ca="1"/>
        <v>3.6191034690378182E-2</v>
      </c>
    </row>
    <row r="682" spans="12:13">
      <c r="L682" s="8">
        <f ca="1">data!CX682</f>
        <v>0</v>
      </c>
      <c r="M682" s="5">
        <f ca="1"/>
        <v>4.5764599542197942E-2</v>
      </c>
    </row>
    <row r="683" spans="12:13">
      <c r="L683" s="8">
        <f ca="1">data!CX683</f>
        <v>0</v>
      </c>
      <c r="M683" s="5">
        <f ca="1"/>
        <v>0.11436180576203431</v>
      </c>
    </row>
    <row r="684" spans="12:13">
      <c r="L684" s="8">
        <f ca="1">data!CX684</f>
        <v>0</v>
      </c>
      <c r="M684" s="5">
        <f ca="1"/>
        <v>8.2226040416957469E-2</v>
      </c>
    </row>
    <row r="685" spans="12:13">
      <c r="L685" s="8">
        <f ca="1">data!CX685</f>
        <v>0</v>
      </c>
      <c r="M685" s="5">
        <f ca="1"/>
        <v>0.1005048027187448</v>
      </c>
    </row>
    <row r="686" spans="12:13">
      <c r="L686" s="8">
        <f ca="1">data!CX686</f>
        <v>0</v>
      </c>
      <c r="M686" s="5">
        <f ca="1"/>
        <v>-4.0548167877253974E-2</v>
      </c>
    </row>
    <row r="687" spans="12:13">
      <c r="L687" s="8">
        <f ca="1">data!CX687</f>
        <v>0</v>
      </c>
      <c r="M687" s="5">
        <f ca="1"/>
        <v>8.3593979099956583E-2</v>
      </c>
    </row>
    <row r="688" spans="12:13">
      <c r="L688" s="8">
        <f ca="1">data!CX688</f>
        <v>0</v>
      </c>
      <c r="M688" s="5">
        <f ca="1"/>
        <v>0.16915797129445143</v>
      </c>
    </row>
    <row r="689" spans="12:13">
      <c r="L689" s="8">
        <f ca="1">data!CX689</f>
        <v>0</v>
      </c>
      <c r="M689" s="5">
        <f ca="1"/>
        <v>0.15270205021854399</v>
      </c>
    </row>
    <row r="690" spans="12:13">
      <c r="L690" s="8">
        <f ca="1">data!CX690</f>
        <v>1</v>
      </c>
      <c r="M690" s="5">
        <f ca="1"/>
        <v>6.2568575362430823E-2</v>
      </c>
    </row>
    <row r="691" spans="12:13">
      <c r="L691" s="8">
        <f ca="1">data!CX691</f>
        <v>1</v>
      </c>
      <c r="M691" s="5">
        <f ca="1"/>
        <v>6.8778671253879237E-2</v>
      </c>
    </row>
    <row r="692" spans="12:13">
      <c r="L692" s="8">
        <f ca="1">data!CX692</f>
        <v>0</v>
      </c>
      <c r="M692" s="5">
        <f ca="1"/>
        <v>8.3839006057640622E-2</v>
      </c>
    </row>
    <row r="693" spans="12:13">
      <c r="L693" s="8">
        <f ca="1">data!CX693</f>
        <v>0</v>
      </c>
      <c r="M693" s="5">
        <f ca="1"/>
        <v>9.3092286378351111E-2</v>
      </c>
    </row>
    <row r="694" spans="12:13">
      <c r="L694" s="8">
        <f ca="1">data!CX694</f>
        <v>0</v>
      </c>
      <c r="M694" s="5">
        <f ca="1"/>
        <v>4.9469433114325154E-2</v>
      </c>
    </row>
    <row r="695" spans="12:13">
      <c r="L695" s="8">
        <f ca="1">data!CX695</f>
        <v>0</v>
      </c>
      <c r="M695" s="5">
        <f ca="1"/>
        <v>-1.2340245931256934E-5</v>
      </c>
    </row>
    <row r="696" spans="12:13">
      <c r="L696" s="8">
        <f ca="1">data!CX696</f>
        <v>0</v>
      </c>
      <c r="M696" s="5">
        <f ca="1"/>
        <v>9.4584086083932983E-2</v>
      </c>
    </row>
    <row r="697" spans="12:13">
      <c r="L697" s="8">
        <f ca="1">data!CX697</f>
        <v>0</v>
      </c>
      <c r="M697" s="5">
        <f ca="1"/>
        <v>3.7810645671378783E-2</v>
      </c>
    </row>
    <row r="698" spans="12:13">
      <c r="L698" s="8">
        <f ca="1">data!CX698</f>
        <v>0</v>
      </c>
      <c r="M698" s="5">
        <f ca="1"/>
        <v>0.14926659373993928</v>
      </c>
    </row>
    <row r="699" spans="12:13">
      <c r="L699" s="8">
        <f ca="1">data!CX699</f>
        <v>0</v>
      </c>
      <c r="M699" s="5">
        <f ca="1"/>
        <v>0.13353754473196794</v>
      </c>
    </row>
    <row r="700" spans="12:13">
      <c r="L700" s="8">
        <f ca="1">data!CX700</f>
        <v>0</v>
      </c>
      <c r="M700" s="5">
        <f ca="1"/>
        <v>0.1550468273518055</v>
      </c>
    </row>
    <row r="701" spans="12:13">
      <c r="L701" s="8">
        <f ca="1">data!CX701</f>
        <v>1</v>
      </c>
      <c r="M701" s="5">
        <f ca="1"/>
        <v>8.053289400258562E-2</v>
      </c>
    </row>
    <row r="702" spans="12:13">
      <c r="L702" s="8">
        <f ca="1">data!CX702</f>
        <v>0</v>
      </c>
      <c r="M702" s="5">
        <f ca="1"/>
        <v>6.7220820292859598E-2</v>
      </c>
    </row>
    <row r="703" spans="12:13">
      <c r="L703" s="8">
        <f ca="1">data!CX703</f>
        <v>0</v>
      </c>
      <c r="M703" s="5">
        <f ca="1"/>
        <v>2.6535978224551185E-2</v>
      </c>
    </row>
    <row r="704" spans="12:13">
      <c r="L704" s="8">
        <f ca="1">data!CX704</f>
        <v>0</v>
      </c>
      <c r="M704" s="5">
        <f ca="1"/>
        <v>0.12285985895819365</v>
      </c>
    </row>
    <row r="705" spans="12:13">
      <c r="L705" s="8">
        <f ca="1">data!CX705</f>
        <v>0</v>
      </c>
      <c r="M705" s="5">
        <f ca="1"/>
        <v>-9.0418950704316027E-3</v>
      </c>
    </row>
    <row r="706" spans="12:13">
      <c r="L706" s="8">
        <f ca="1">data!CX706</f>
        <v>0</v>
      </c>
      <c r="M706" s="5">
        <f ca="1"/>
        <v>7.2525940164393399E-2</v>
      </c>
    </row>
    <row r="707" spans="12:13">
      <c r="L707" s="8">
        <f ca="1">data!CX707</f>
        <v>0</v>
      </c>
      <c r="M707" s="5">
        <f ca="1"/>
        <v>5.5973006882287721E-2</v>
      </c>
    </row>
    <row r="708" spans="12:13">
      <c r="L708" s="8">
        <f ca="1">data!CX708</f>
        <v>0</v>
      </c>
      <c r="M708" s="5">
        <f ca="1"/>
        <v>0.10236599131055102</v>
      </c>
    </row>
    <row r="709" spans="12:13">
      <c r="L709" s="8">
        <f ca="1">data!CX709</f>
        <v>0</v>
      </c>
      <c r="M709" s="5">
        <f ca="1"/>
        <v>1.8083772015722342E-2</v>
      </c>
    </row>
    <row r="710" spans="12:13">
      <c r="L710" s="8">
        <f ca="1">data!CX710</f>
        <v>0</v>
      </c>
      <c r="M710" s="5">
        <f ca="1"/>
        <v>5.5422533283458593E-2</v>
      </c>
    </row>
    <row r="711" spans="12:13">
      <c r="L711" s="8">
        <f ca="1">data!CX711</f>
        <v>0</v>
      </c>
      <c r="M711" s="5">
        <f ca="1"/>
        <v>1.9078815181340671E-2</v>
      </c>
    </row>
    <row r="712" spans="12:13">
      <c r="L712" s="8">
        <f ca="1">data!CX712</f>
        <v>1</v>
      </c>
      <c r="M712" s="5">
        <f ca="1"/>
        <v>6.7110050725225787E-2</v>
      </c>
    </row>
    <row r="713" spans="12:13">
      <c r="L713" s="8">
        <f ca="1">data!CX713</f>
        <v>0</v>
      </c>
      <c r="M713" s="5">
        <f ca="1"/>
        <v>-4.8174219061611512E-2</v>
      </c>
    </row>
    <row r="714" spans="12:13">
      <c r="L714" s="8">
        <f ca="1">data!CX714</f>
        <v>0</v>
      </c>
      <c r="M714" s="5">
        <f ca="1"/>
        <v>4.1027128825089861E-2</v>
      </c>
    </row>
    <row r="715" spans="12:13">
      <c r="L715" s="8">
        <f ca="1">data!CX715</f>
        <v>0</v>
      </c>
      <c r="M715" s="5">
        <f ca="1"/>
        <v>0.15065843768005996</v>
      </c>
    </row>
    <row r="716" spans="12:13">
      <c r="L716" s="8">
        <f ca="1">data!CX716</f>
        <v>0</v>
      </c>
      <c r="M716" s="5">
        <f ca="1"/>
        <v>0.14560322815927598</v>
      </c>
    </row>
    <row r="717" spans="12:13">
      <c r="L717" s="8">
        <f ca="1">data!CX717</f>
        <v>0</v>
      </c>
      <c r="M717" s="5">
        <f ca="1"/>
        <v>-4.3809448999220693E-2</v>
      </c>
    </row>
    <row r="718" spans="12:13">
      <c r="L718" s="8">
        <f ca="1">data!CX718</f>
        <v>0</v>
      </c>
      <c r="M718" s="5">
        <f ca="1"/>
        <v>5.726458714514579E-2</v>
      </c>
    </row>
    <row r="719" spans="12:13">
      <c r="L719" s="8">
        <f ca="1">data!CX719</f>
        <v>0</v>
      </c>
      <c r="M719" s="5">
        <f ca="1"/>
        <v>0.17762408529958248</v>
      </c>
    </row>
    <row r="720" spans="12:13">
      <c r="L720" s="8">
        <f ca="1">data!CX720</f>
        <v>0</v>
      </c>
      <c r="M720" s="5">
        <f ca="1"/>
        <v>0.25857022332115154</v>
      </c>
    </row>
    <row r="721" spans="12:13">
      <c r="L721" s="8">
        <f ca="1">data!CX721</f>
        <v>0</v>
      </c>
      <c r="M721" s="5">
        <f ca="1"/>
        <v>9.4261574471181511E-2</v>
      </c>
    </row>
    <row r="722" spans="12:13">
      <c r="L722" s="8">
        <f ca="1">data!CX722</f>
        <v>0</v>
      </c>
      <c r="M722" s="5">
        <f ca="1"/>
        <v>0.16878911572262748</v>
      </c>
    </row>
    <row r="723" spans="12:13">
      <c r="L723" s="8">
        <f ca="1">data!CX723</f>
        <v>1</v>
      </c>
      <c r="M723" s="5">
        <f ca="1"/>
        <v>0.24620377540769228</v>
      </c>
    </row>
    <row r="724" spans="12:13">
      <c r="L724" s="8">
        <f ca="1">data!CX724</f>
        <v>0</v>
      </c>
      <c r="M724" s="5">
        <f ca="1"/>
        <v>0.41875169676522939</v>
      </c>
    </row>
    <row r="725" spans="12:13">
      <c r="L725" s="8">
        <f ca="1">data!CX725</f>
        <v>0</v>
      </c>
      <c r="M725" s="5">
        <f ca="1"/>
        <v>0.21820887158583321</v>
      </c>
    </row>
    <row r="726" spans="12:13">
      <c r="L726" s="8">
        <f ca="1">data!CX726</f>
        <v>0</v>
      </c>
      <c r="M726" s="5">
        <f ca="1"/>
        <v>0.25931447247320522</v>
      </c>
    </row>
    <row r="727" spans="12:13">
      <c r="L727" s="8">
        <f ca="1">data!CX727</f>
        <v>1</v>
      </c>
      <c r="M727" s="5">
        <f ca="1"/>
        <v>0.21960486185676192</v>
      </c>
    </row>
    <row r="728" spans="12:13">
      <c r="L728" s="8">
        <f ca="1">data!CX728</f>
        <v>1</v>
      </c>
      <c r="M728" s="5">
        <f ca="1"/>
        <v>0.28545361337662811</v>
      </c>
    </row>
    <row r="729" spans="12:13">
      <c r="L729" s="8">
        <f ca="1">data!CX729</f>
        <v>0</v>
      </c>
      <c r="M729" s="5">
        <f ca="1"/>
        <v>0.18805076949130678</v>
      </c>
    </row>
    <row r="730" spans="12:13">
      <c r="L730" s="8">
        <f ca="1">data!CX730</f>
        <v>0</v>
      </c>
      <c r="M730" s="5">
        <f ca="1"/>
        <v>0.15099665889972641</v>
      </c>
    </row>
    <row r="731" spans="12:13">
      <c r="L731" s="8">
        <f ca="1">data!CX731</f>
        <v>1</v>
      </c>
      <c r="M731" s="5">
        <f ca="1"/>
        <v>0.18364345544480687</v>
      </c>
    </row>
    <row r="732" spans="12:13">
      <c r="L732" s="8">
        <f ca="1">data!CX732</f>
        <v>0</v>
      </c>
      <c r="M732" s="5">
        <f ca="1"/>
        <v>0.21116161178989604</v>
      </c>
    </row>
    <row r="733" spans="12:13">
      <c r="L733" s="8">
        <f ca="1">data!CX733</f>
        <v>1</v>
      </c>
      <c r="M733" s="5">
        <f ca="1"/>
        <v>0.22376950805810014</v>
      </c>
    </row>
    <row r="734" spans="12:13">
      <c r="L734" s="8">
        <f ca="1">data!CX734</f>
        <v>0</v>
      </c>
      <c r="M734" s="5">
        <f ca="1"/>
        <v>0.20637572551287361</v>
      </c>
    </row>
    <row r="735" spans="12:13">
      <c r="L735" s="8">
        <f ca="1">data!CX735</f>
        <v>0</v>
      </c>
      <c r="M735" s="5">
        <f ca="1"/>
        <v>0.27925248382002987</v>
      </c>
    </row>
    <row r="736" spans="12:13">
      <c r="L736" s="8">
        <f ca="1">data!CX736</f>
        <v>0</v>
      </c>
      <c r="M736" s="5">
        <f ca="1"/>
        <v>0.28527821614374793</v>
      </c>
    </row>
    <row r="737" spans="12:13">
      <c r="L737" s="8">
        <f ca="1">data!CX737</f>
        <v>0</v>
      </c>
      <c r="M737" s="5">
        <f ca="1"/>
        <v>2.5953320224109198E-2</v>
      </c>
    </row>
    <row r="738" spans="12:13">
      <c r="L738" s="8">
        <f ca="1">data!CX738</f>
        <v>0</v>
      </c>
      <c r="M738" s="5">
        <f ca="1"/>
        <v>0.18531573542814564</v>
      </c>
    </row>
    <row r="739" spans="12:13">
      <c r="L739" s="8">
        <f ca="1">data!CX739</f>
        <v>0</v>
      </c>
      <c r="M739" s="5">
        <f ca="1"/>
        <v>0.23099298167310692</v>
      </c>
    </row>
    <row r="740" spans="12:13">
      <c r="L740" s="8">
        <f ca="1">data!CX740</f>
        <v>1</v>
      </c>
      <c r="M740" s="5">
        <f ca="1"/>
        <v>0.15817641120954018</v>
      </c>
    </row>
    <row r="741" spans="12:13">
      <c r="L741" s="8">
        <f ca="1">data!CX741</f>
        <v>0</v>
      </c>
      <c r="M741" s="5">
        <f ca="1"/>
        <v>0.21827941121171052</v>
      </c>
    </row>
    <row r="742" spans="12:13">
      <c r="L742" s="8">
        <f ca="1">data!CX742</f>
        <v>0</v>
      </c>
      <c r="M742" s="5">
        <f ca="1"/>
        <v>0.26358406886522079</v>
      </c>
    </row>
    <row r="743" spans="12:13">
      <c r="L743" s="8">
        <f ca="1">data!CX743</f>
        <v>0</v>
      </c>
      <c r="M743" s="5">
        <f ca="1"/>
        <v>0.14144939602219367</v>
      </c>
    </row>
    <row r="744" spans="12:13">
      <c r="L744" s="8">
        <f ca="1">data!CX744</f>
        <v>0</v>
      </c>
      <c r="M744" s="5">
        <f ca="1"/>
        <v>0.13010524993539599</v>
      </c>
    </row>
    <row r="745" spans="12:13">
      <c r="L745" s="8">
        <f ca="1">data!CX745</f>
        <v>0</v>
      </c>
      <c r="M745" s="5">
        <f ca="1"/>
        <v>0.11967790772013191</v>
      </c>
    </row>
    <row r="746" spans="12:13">
      <c r="L746" s="8">
        <f ca="1">data!CX746</f>
        <v>1</v>
      </c>
      <c r="M746" s="5">
        <f ca="1"/>
        <v>0.17215007783527311</v>
      </c>
    </row>
    <row r="747" spans="12:13">
      <c r="L747" s="8">
        <f ca="1">data!CX747</f>
        <v>0</v>
      </c>
      <c r="M747" s="5">
        <f ca="1"/>
        <v>0.28765838595164339</v>
      </c>
    </row>
    <row r="748" spans="12:13">
      <c r="L748" s="8">
        <f ca="1">data!CX748</f>
        <v>0</v>
      </c>
      <c r="M748" s="5">
        <f ca="1"/>
        <v>0.29088531820752972</v>
      </c>
    </row>
    <row r="749" spans="12:13">
      <c r="L749" s="8">
        <f ca="1">data!CX749</f>
        <v>0</v>
      </c>
      <c r="M749" s="5">
        <f ca="1"/>
        <v>0.22548058282016264</v>
      </c>
    </row>
    <row r="750" spans="12:13">
      <c r="L750" s="8">
        <f ca="1">data!CX750</f>
        <v>0</v>
      </c>
      <c r="M750" s="5">
        <f ca="1"/>
        <v>0.12142352166947208</v>
      </c>
    </row>
    <row r="751" spans="12:13">
      <c r="L751" s="8">
        <f ca="1">data!CX751</f>
        <v>0</v>
      </c>
      <c r="M751" s="5">
        <f ca="1"/>
        <v>0.19143197889965008</v>
      </c>
    </row>
    <row r="752" spans="12:13">
      <c r="L752" s="8">
        <f ca="1">data!CX752</f>
        <v>0</v>
      </c>
      <c r="M752" s="5">
        <f ca="1"/>
        <v>0.24095295057140476</v>
      </c>
    </row>
    <row r="753" spans="12:13">
      <c r="L753" s="8">
        <f ca="1">data!CX753</f>
        <v>1</v>
      </c>
      <c r="M753" s="5">
        <f ca="1"/>
        <v>0.25693103018821606</v>
      </c>
    </row>
    <row r="754" spans="12:13">
      <c r="L754" s="8">
        <f ca="1">data!CX754</f>
        <v>0</v>
      </c>
      <c r="M754" s="5">
        <f ca="1"/>
        <v>0.14955085437140139</v>
      </c>
    </row>
    <row r="755" spans="12:13">
      <c r="L755" s="8">
        <f ca="1">data!CX755</f>
        <v>0</v>
      </c>
      <c r="M755" s="5">
        <f ca="1"/>
        <v>0.15204400365330786</v>
      </c>
    </row>
    <row r="756" spans="12:13">
      <c r="L756" s="8">
        <f ca="1">data!CX756</f>
        <v>1</v>
      </c>
      <c r="M756" s="5">
        <f ca="1"/>
        <v>0.28161010901538169</v>
      </c>
    </row>
    <row r="757" spans="12:13">
      <c r="L757" s="8">
        <f ca="1">data!CX757</f>
        <v>1</v>
      </c>
      <c r="M757" s="5">
        <f ca="1"/>
        <v>0.11687526382339103</v>
      </c>
    </row>
    <row r="758" spans="12:13">
      <c r="L758" s="8">
        <f ca="1">data!CX758</f>
        <v>0</v>
      </c>
      <c r="M758" s="5">
        <f ca="1"/>
        <v>-6.1411834554524786E-2</v>
      </c>
    </row>
    <row r="759" spans="12:13">
      <c r="L759" s="8">
        <f ca="1">data!CX759</f>
        <v>0</v>
      </c>
      <c r="M759" s="5">
        <f ca="1"/>
        <v>0.28936806399780046</v>
      </c>
    </row>
    <row r="760" spans="12:13">
      <c r="L760" s="8">
        <f ca="1">data!CX760</f>
        <v>1</v>
      </c>
      <c r="M760" s="5">
        <f ca="1"/>
        <v>0.18637945226350527</v>
      </c>
    </row>
    <row r="761" spans="12:13">
      <c r="L761" s="8">
        <f ca="1">data!CX761</f>
        <v>1</v>
      </c>
      <c r="M761" s="5">
        <f ca="1"/>
        <v>0.23230674852615132</v>
      </c>
    </row>
    <row r="762" spans="12:13">
      <c r="L762" s="8">
        <f ca="1">data!CX762</f>
        <v>0</v>
      </c>
      <c r="M762" s="5">
        <f ca="1"/>
        <v>0.18089770638530178</v>
      </c>
    </row>
    <row r="763" spans="12:13">
      <c r="L763" s="8">
        <f ca="1">data!CX763</f>
        <v>0</v>
      </c>
      <c r="M763" s="5">
        <f ca="1"/>
        <v>0.14202562367033353</v>
      </c>
    </row>
    <row r="764" spans="12:13">
      <c r="L764" s="8">
        <f ca="1">data!CX764</f>
        <v>0</v>
      </c>
      <c r="M764" s="5">
        <f ca="1"/>
        <v>0.21798676053814614</v>
      </c>
    </row>
    <row r="765" spans="12:13">
      <c r="L765" s="8">
        <f ca="1">data!CX765</f>
        <v>0</v>
      </c>
      <c r="M765" s="5">
        <f ca="1"/>
        <v>0.11560331989658097</v>
      </c>
    </row>
    <row r="766" spans="12:13">
      <c r="L766" s="8">
        <f ca="1">data!CX766</f>
        <v>1</v>
      </c>
      <c r="M766" s="5">
        <f ca="1"/>
        <v>8.4948721086755788E-2</v>
      </c>
    </row>
    <row r="767" spans="12:13">
      <c r="L767" s="8">
        <f ca="1">data!CX767</f>
        <v>1</v>
      </c>
      <c r="M767" s="5">
        <f ca="1"/>
        <v>0.20667586270234078</v>
      </c>
    </row>
    <row r="768" spans="12:13">
      <c r="L768" s="8">
        <f ca="1">data!CX768</f>
        <v>1</v>
      </c>
      <c r="M768" s="5">
        <f ca="1"/>
        <v>0.16220870121321726</v>
      </c>
    </row>
    <row r="769" spans="12:13">
      <c r="L769" s="8">
        <f ca="1">data!CX769</f>
        <v>1</v>
      </c>
      <c r="M769" s="5">
        <f ca="1"/>
        <v>0.23193354999054852</v>
      </c>
    </row>
    <row r="770" spans="12:13">
      <c r="L770" s="8">
        <f ca="1">data!CX770</f>
        <v>0</v>
      </c>
      <c r="M770" s="5">
        <f ca="1"/>
        <v>6.1214846645282026E-2</v>
      </c>
    </row>
    <row r="771" spans="12:13">
      <c r="L771" s="8">
        <f ca="1">data!CX771</f>
        <v>0</v>
      </c>
      <c r="M771" s="5">
        <f ca="1"/>
        <v>0.17866420974626979</v>
      </c>
    </row>
    <row r="772" spans="12:13">
      <c r="L772" s="8">
        <f ca="1">data!CX772</f>
        <v>1</v>
      </c>
      <c r="M772" s="5">
        <f ca="1"/>
        <v>0.21698527232473117</v>
      </c>
    </row>
    <row r="773" spans="12:13">
      <c r="L773" s="8">
        <f ca="1">data!CX773</f>
        <v>0</v>
      </c>
      <c r="M773" s="5">
        <f ca="1"/>
        <v>0.12759110435599444</v>
      </c>
    </row>
    <row r="774" spans="12:13">
      <c r="L774" s="8">
        <f ca="1">data!CX774</f>
        <v>0</v>
      </c>
      <c r="M774" s="5">
        <f ca="1"/>
        <v>0.17869232074000121</v>
      </c>
    </row>
    <row r="775" spans="12:13">
      <c r="L775" s="8">
        <f ca="1">data!CX775</f>
        <v>1</v>
      </c>
      <c r="M775" s="5">
        <f ca="1"/>
        <v>0.22520209158692628</v>
      </c>
    </row>
    <row r="776" spans="12:13">
      <c r="L776" s="8">
        <f ca="1">data!CX776</f>
        <v>0</v>
      </c>
      <c r="M776" s="5">
        <f ca="1"/>
        <v>0.2041288202283302</v>
      </c>
    </row>
    <row r="777" spans="12:13">
      <c r="L777" s="8">
        <f ca="1">data!CX777</f>
        <v>0</v>
      </c>
      <c r="M777" s="5">
        <f ca="1"/>
        <v>0.18691689098771902</v>
      </c>
    </row>
    <row r="778" spans="12:13">
      <c r="L778" s="8">
        <f ca="1">data!CX778</f>
        <v>0</v>
      </c>
      <c r="M778" s="5">
        <f ca="1"/>
        <v>0.19225966629754643</v>
      </c>
    </row>
    <row r="779" spans="12:13">
      <c r="L779" s="8">
        <f ca="1">data!CX779</f>
        <v>0</v>
      </c>
      <c r="M779" s="5">
        <f ca="1"/>
        <v>0.25165984908778999</v>
      </c>
    </row>
    <row r="780" spans="12:13">
      <c r="L780" s="8">
        <f ca="1">data!CX780</f>
        <v>0</v>
      </c>
      <c r="M780" s="5">
        <f ca="1"/>
        <v>0.1333485463527205</v>
      </c>
    </row>
    <row r="781" spans="12:13">
      <c r="L781" s="8">
        <f ca="1">data!CX781</f>
        <v>1</v>
      </c>
      <c r="M781" s="5">
        <f ca="1"/>
        <v>0.13918563366144157</v>
      </c>
    </row>
    <row r="782" spans="12:13">
      <c r="L782" s="8">
        <f ca="1">data!CX782</f>
        <v>0</v>
      </c>
      <c r="M782" s="5">
        <f ca="1"/>
        <v>0.16291164822598544</v>
      </c>
    </row>
    <row r="783" spans="12:13">
      <c r="L783" s="8">
        <f ca="1">data!CX783</f>
        <v>0</v>
      </c>
      <c r="M783" s="5">
        <f ca="1"/>
        <v>8.4610646375658793E-2</v>
      </c>
    </row>
    <row r="784" spans="12:13">
      <c r="L784" s="8">
        <f ca="1">data!CX784</f>
        <v>0</v>
      </c>
      <c r="M784" s="5">
        <f ca="1"/>
        <v>0.10731512614970565</v>
      </c>
    </row>
    <row r="785" spans="12:13">
      <c r="L785" s="8">
        <f ca="1">data!CX785</f>
        <v>0</v>
      </c>
      <c r="M785" s="5">
        <f ca="1"/>
        <v>0.13176956505334869</v>
      </c>
    </row>
    <row r="786" spans="12:13">
      <c r="L786" s="8">
        <f ca="1">data!CX786</f>
        <v>0</v>
      </c>
      <c r="M786" s="5">
        <f ca="1"/>
        <v>0.290519629380801</v>
      </c>
    </row>
    <row r="787" spans="12:13">
      <c r="L787" s="8">
        <f ca="1">data!CX787</f>
        <v>0</v>
      </c>
      <c r="M787" s="5">
        <f ca="1"/>
        <v>0.23850492645493598</v>
      </c>
    </row>
    <row r="788" spans="12:13">
      <c r="L788" s="8">
        <f ca="1">data!CX788</f>
        <v>0</v>
      </c>
      <c r="M788" s="5">
        <f ca="1"/>
        <v>6.6859407254680508E-2</v>
      </c>
    </row>
    <row r="789" spans="12:13">
      <c r="L789" s="8">
        <f ca="1">data!CX789</f>
        <v>0</v>
      </c>
      <c r="M789" s="5">
        <f ca="1"/>
        <v>0.18851309792682328</v>
      </c>
    </row>
    <row r="790" spans="12:13">
      <c r="L790" s="8">
        <f ca="1">data!CX790</f>
        <v>0</v>
      </c>
      <c r="M790" s="5">
        <f ca="1"/>
        <v>0.20197989250866197</v>
      </c>
    </row>
    <row r="791" spans="12:13">
      <c r="L791" s="8">
        <f ca="1">data!CX791</f>
        <v>0</v>
      </c>
      <c r="M791" s="5">
        <f ca="1"/>
        <v>0.19080209171288892</v>
      </c>
    </row>
    <row r="792" spans="12:13">
      <c r="L792" s="8">
        <f ca="1">data!CX792</f>
        <v>0</v>
      </c>
      <c r="M792" s="5">
        <f ca="1"/>
        <v>0.16123744626346689</v>
      </c>
    </row>
    <row r="793" spans="12:13">
      <c r="L793" s="8">
        <f ca="1">data!CX793</f>
        <v>0</v>
      </c>
      <c r="M793" s="5">
        <f ca="1"/>
        <v>0.12474477104895269</v>
      </c>
    </row>
    <row r="794" spans="12:13">
      <c r="L794" s="8">
        <f ca="1">data!CX794</f>
        <v>0</v>
      </c>
      <c r="M794" s="5">
        <f ca="1"/>
        <v>0.16130779318240057</v>
      </c>
    </row>
    <row r="795" spans="12:13">
      <c r="L795" s="8">
        <f ca="1">data!CX795</f>
        <v>0</v>
      </c>
      <c r="M795" s="5">
        <f ca="1"/>
        <v>0.2039750870429286</v>
      </c>
    </row>
    <row r="796" spans="12:13">
      <c r="L796" s="8">
        <f ca="1">data!CX796</f>
        <v>0</v>
      </c>
      <c r="M796" s="5">
        <f ca="1"/>
        <v>0.13322012660069024</v>
      </c>
    </row>
    <row r="797" spans="12:13">
      <c r="L797" s="8">
        <f ca="1">data!CX797</f>
        <v>0</v>
      </c>
      <c r="M797" s="5">
        <f ca="1"/>
        <v>0.11794215668209891</v>
      </c>
    </row>
    <row r="798" spans="12:13">
      <c r="L798" s="8">
        <f ca="1">data!CX798</f>
        <v>0</v>
      </c>
      <c r="M798" s="5">
        <f ca="1"/>
        <v>0.23043822806152217</v>
      </c>
    </row>
    <row r="799" spans="12:13">
      <c r="L799" s="8">
        <f ca="1">data!CX799</f>
        <v>0</v>
      </c>
      <c r="M799" s="5">
        <f ca="1"/>
        <v>0.17255766530753694</v>
      </c>
    </row>
    <row r="800" spans="12:13">
      <c r="L800" s="8">
        <f ca="1">data!CX800</f>
        <v>0</v>
      </c>
      <c r="M800" s="5">
        <f ca="1"/>
        <v>0.19534115824576986</v>
      </c>
    </row>
    <row r="801" spans="12:13">
      <c r="L801" s="8">
        <f ca="1">data!CX801</f>
        <v>0</v>
      </c>
      <c r="M801" s="5">
        <f ca="1"/>
        <v>0.35127848445722837</v>
      </c>
    </row>
    <row r="802" spans="12:13">
      <c r="L802" s="8">
        <f ca="1">data!CX802</f>
        <v>0</v>
      </c>
      <c r="M802" s="5">
        <f ca="1"/>
        <v>0.30142068566284541</v>
      </c>
    </row>
    <row r="803" spans="12:13">
      <c r="L803" s="8">
        <f ca="1">data!CX803</f>
        <v>0</v>
      </c>
      <c r="M803" s="5">
        <f ca="1"/>
        <v>0.20132294954814278</v>
      </c>
    </row>
    <row r="804" spans="12:13">
      <c r="L804" s="8">
        <f ca="1">data!CX804</f>
        <v>0</v>
      </c>
      <c r="M804" s="5">
        <f ca="1"/>
        <v>0.15009763752733105</v>
      </c>
    </row>
    <row r="805" spans="12:13">
      <c r="L805" s="8">
        <f ca="1">data!CX805</f>
        <v>1</v>
      </c>
      <c r="M805" s="5">
        <f ca="1"/>
        <v>0.13801250752302163</v>
      </c>
    </row>
    <row r="806" spans="12:13">
      <c r="L806" s="8">
        <f ca="1">data!CX806</f>
        <v>0</v>
      </c>
      <c r="M806" s="5">
        <f ca="1"/>
        <v>0.17697576283185912</v>
      </c>
    </row>
    <row r="807" spans="12:13">
      <c r="L807" s="8">
        <f ca="1">data!CX807</f>
        <v>0</v>
      </c>
      <c r="M807" s="5">
        <f ca="1"/>
        <v>0.16366996640480194</v>
      </c>
    </row>
    <row r="808" spans="12:13">
      <c r="L808" s="8">
        <f ca="1">data!CX808</f>
        <v>0</v>
      </c>
      <c r="M808" s="5">
        <f ca="1"/>
        <v>0.20326458363008071</v>
      </c>
    </row>
    <row r="809" spans="12:13">
      <c r="L809" s="8">
        <f ca="1">data!CX809</f>
        <v>0</v>
      </c>
      <c r="M809" s="5">
        <f ca="1"/>
        <v>7.2105203612298815E-2</v>
      </c>
    </row>
    <row r="810" spans="12:13">
      <c r="L810" s="8">
        <f ca="1">data!CX810</f>
        <v>0</v>
      </c>
      <c r="M810" s="5">
        <f ca="1"/>
        <v>0.13716318720886472</v>
      </c>
    </row>
    <row r="811" spans="12:13">
      <c r="L811" s="8">
        <f ca="1">data!CX811</f>
        <v>0</v>
      </c>
      <c r="M811" s="5">
        <f ca="1"/>
        <v>0.12619534984503858</v>
      </c>
    </row>
    <row r="812" spans="12:13">
      <c r="L812" s="8">
        <f ca="1">data!CX812</f>
        <v>0</v>
      </c>
      <c r="M812" s="5">
        <f ca="1"/>
        <v>9.9923941200177585E-2</v>
      </c>
    </row>
    <row r="813" spans="12:13">
      <c r="L813" s="8">
        <f ca="1">data!CX813</f>
        <v>0</v>
      </c>
      <c r="M813" s="5">
        <f ca="1"/>
        <v>0.18162104136366766</v>
      </c>
    </row>
    <row r="814" spans="12:13">
      <c r="L814" s="8">
        <f ca="1">data!CX814</f>
        <v>0</v>
      </c>
      <c r="M814" s="5">
        <f ca="1"/>
        <v>0.27869897033366237</v>
      </c>
    </row>
    <row r="815" spans="12:13">
      <c r="L815" s="8">
        <f ca="1">data!CX815</f>
        <v>1</v>
      </c>
      <c r="M815" s="5">
        <f ca="1"/>
        <v>0.3353935032577966</v>
      </c>
    </row>
    <row r="816" spans="12:13">
      <c r="L816" s="8">
        <f ca="1">data!CX816</f>
        <v>0</v>
      </c>
      <c r="M816" s="5">
        <f ca="1"/>
        <v>0.19188133817937347</v>
      </c>
    </row>
    <row r="817" spans="12:13">
      <c r="L817" s="8">
        <f ca="1">data!CX817</f>
        <v>0</v>
      </c>
      <c r="M817" s="5">
        <f ca="1"/>
        <v>0.17293951584378939</v>
      </c>
    </row>
    <row r="818" spans="12:13">
      <c r="L818" s="8">
        <f ca="1">data!CX818</f>
        <v>0</v>
      </c>
      <c r="M818" s="5">
        <f ca="1"/>
        <v>0.21324993789402399</v>
      </c>
    </row>
    <row r="819" spans="12:13">
      <c r="L819" s="8">
        <f ca="1">data!CX819</f>
        <v>0</v>
      </c>
      <c r="M819" s="5">
        <f ca="1"/>
        <v>0.12516685735390776</v>
      </c>
    </row>
    <row r="820" spans="12:13">
      <c r="L820" s="8">
        <f ca="1">data!CX820</f>
        <v>0</v>
      </c>
      <c r="M820" s="5">
        <f ca="1"/>
        <v>0.19932694007594515</v>
      </c>
    </row>
    <row r="821" spans="12:13">
      <c r="L821" s="8">
        <f ca="1">data!CX821</f>
        <v>0</v>
      </c>
      <c r="M821" s="5">
        <f ca="1"/>
        <v>0.11163533687770763</v>
      </c>
    </row>
    <row r="822" spans="12:13">
      <c r="L822" s="8">
        <f ca="1">data!CX822</f>
        <v>0</v>
      </c>
      <c r="M822" s="5">
        <f ca="1"/>
        <v>-2.445718158181483E-2</v>
      </c>
    </row>
    <row r="823" spans="12:13">
      <c r="L823" s="8">
        <f ca="1">data!CX823</f>
        <v>0</v>
      </c>
      <c r="M823" s="5">
        <f ca="1"/>
        <v>0.12169341234610928</v>
      </c>
    </row>
    <row r="824" spans="12:13">
      <c r="L824" s="8">
        <f ca="1">data!CX824</f>
        <v>0</v>
      </c>
      <c r="M824" s="5">
        <f ca="1"/>
        <v>-6.0770700821120363E-3</v>
      </c>
    </row>
    <row r="825" spans="12:13">
      <c r="L825" s="8">
        <f ca="1">data!CX825</f>
        <v>0</v>
      </c>
      <c r="M825" s="5">
        <f ca="1"/>
        <v>0.14547534803672199</v>
      </c>
    </row>
    <row r="826" spans="12:13">
      <c r="L826" s="8">
        <f ca="1">data!CX826</f>
        <v>0</v>
      </c>
      <c r="M826" s="5">
        <f ca="1"/>
        <v>0.24329723309599466</v>
      </c>
    </row>
    <row r="827" spans="12:13">
      <c r="L827" s="8">
        <f ca="1">data!CX827</f>
        <v>0</v>
      </c>
      <c r="M827" s="5">
        <f ca="1"/>
        <v>-9.5962865888553281E-2</v>
      </c>
    </row>
    <row r="828" spans="12:13">
      <c r="L828" s="8">
        <f ca="1">data!CX828</f>
        <v>0</v>
      </c>
      <c r="M828" s="5">
        <f ca="1"/>
        <v>0.21700410692758892</v>
      </c>
    </row>
    <row r="829" spans="12:13">
      <c r="L829" s="8">
        <f ca="1">data!CX829</f>
        <v>1</v>
      </c>
      <c r="M829" s="5">
        <f ca="1"/>
        <v>0.18329701602102821</v>
      </c>
    </row>
    <row r="830" spans="12:13">
      <c r="L830" s="8">
        <f ca="1">data!CX830</f>
        <v>0</v>
      </c>
      <c r="M830" s="5">
        <f ca="1"/>
        <v>0.31118725040331613</v>
      </c>
    </row>
    <row r="831" spans="12:13">
      <c r="L831" s="8">
        <f ca="1">data!CX831</f>
        <v>1</v>
      </c>
      <c r="M831" s="5">
        <f ca="1"/>
        <v>9.878435256122281E-2</v>
      </c>
    </row>
    <row r="832" spans="12:13">
      <c r="L832" s="8">
        <f ca="1">data!CX832</f>
        <v>0</v>
      </c>
      <c r="M832" s="5">
        <f ca="1"/>
        <v>0.13246535683178212</v>
      </c>
    </row>
    <row r="833" spans="12:13">
      <c r="L833" s="8">
        <f ca="1">data!CX833</f>
        <v>0</v>
      </c>
      <c r="M833" s="5">
        <f ca="1"/>
        <v>0.16335746186653188</v>
      </c>
    </row>
    <row r="834" spans="12:13">
      <c r="L834" s="8">
        <f ca="1">data!CX834</f>
        <v>1</v>
      </c>
      <c r="M834" s="5">
        <f ca="1"/>
        <v>0.25791876427320815</v>
      </c>
    </row>
    <row r="835" spans="12:13">
      <c r="L835" s="8">
        <f ca="1">data!CX835</f>
        <v>0</v>
      </c>
      <c r="M835" s="5">
        <f ca="1"/>
        <v>7.6979747142598642E-2</v>
      </c>
    </row>
    <row r="836" spans="12:13">
      <c r="L836" s="8">
        <f ca="1">data!CX836</f>
        <v>0</v>
      </c>
      <c r="M836" s="5">
        <f ca="1"/>
        <v>0.16617007058101679</v>
      </c>
    </row>
    <row r="837" spans="12:13">
      <c r="L837" s="8">
        <f ca="1">data!CX837</f>
        <v>0</v>
      </c>
      <c r="M837" s="5">
        <f ca="1"/>
        <v>0.12561239562544962</v>
      </c>
    </row>
    <row r="838" spans="12:13">
      <c r="L838" s="8">
        <f ca="1">data!CX838</f>
        <v>0</v>
      </c>
      <c r="M838" s="5">
        <f ca="1"/>
        <v>0.12074119611296187</v>
      </c>
    </row>
    <row r="839" spans="12:13">
      <c r="L839" s="8">
        <f ca="1">data!CX839</f>
        <v>0</v>
      </c>
      <c r="M839" s="5">
        <f ca="1"/>
        <v>0.15884668558403253</v>
      </c>
    </row>
    <row r="840" spans="12:13">
      <c r="L840" s="8">
        <f ca="1">data!CX840</f>
        <v>0</v>
      </c>
      <c r="M840" s="5">
        <f ca="1"/>
        <v>0.21359331059602368</v>
      </c>
    </row>
    <row r="841" spans="12:13">
      <c r="L841" s="8">
        <f ca="1">data!CX841</f>
        <v>0</v>
      </c>
      <c r="M841" s="5">
        <f ca="1"/>
        <v>0.18195815334795032</v>
      </c>
    </row>
    <row r="842" spans="12:13">
      <c r="L842" s="8">
        <f ca="1">data!CX842</f>
        <v>1</v>
      </c>
      <c r="M842" s="5">
        <f ca="1"/>
        <v>0.10608211602564756</v>
      </c>
    </row>
    <row r="843" spans="12:13">
      <c r="L843" s="8">
        <f ca="1">data!CX843</f>
        <v>0</v>
      </c>
      <c r="M843" s="5">
        <f ca="1"/>
        <v>0.14645415341757623</v>
      </c>
    </row>
    <row r="844" spans="12:13">
      <c r="L844" s="8">
        <f ca="1">data!CX844</f>
        <v>0</v>
      </c>
      <c r="M844" s="5">
        <f ca="1"/>
        <v>0.135074768543723</v>
      </c>
    </row>
    <row r="845" spans="12:13">
      <c r="L845" s="8">
        <f ca="1">data!CX845</f>
        <v>0</v>
      </c>
      <c r="M845" s="5">
        <f ca="1"/>
        <v>0.15179723041460094</v>
      </c>
    </row>
    <row r="846" spans="12:13">
      <c r="L846" s="8">
        <f ca="1">data!CX846</f>
        <v>0</v>
      </c>
      <c r="M846" s="5">
        <f ca="1"/>
        <v>0.12303942717340688</v>
      </c>
    </row>
    <row r="847" spans="12:13">
      <c r="L847" s="8">
        <f ca="1">data!CX847</f>
        <v>0</v>
      </c>
      <c r="M847" s="5">
        <f ca="1"/>
        <v>0.15799690429665944</v>
      </c>
    </row>
    <row r="848" spans="12:13">
      <c r="L848" s="8">
        <f ca="1">data!CX848</f>
        <v>0</v>
      </c>
      <c r="M848" s="5">
        <f ca="1"/>
        <v>9.6976559562676173E-2</v>
      </c>
    </row>
    <row r="849" spans="12:13">
      <c r="L849" s="8">
        <f ca="1">data!CX849</f>
        <v>0</v>
      </c>
      <c r="M849" s="5">
        <f ca="1"/>
        <v>0.20173803055130185</v>
      </c>
    </row>
    <row r="850" spans="12:13">
      <c r="L850" s="8">
        <f ca="1">data!CX850</f>
        <v>0</v>
      </c>
      <c r="M850" s="5">
        <f ca="1"/>
        <v>1.319166808976107E-2</v>
      </c>
    </row>
    <row r="851" spans="12:13">
      <c r="L851" s="8">
        <f ca="1">data!CX851</f>
        <v>0</v>
      </c>
      <c r="M851" s="5">
        <f ca="1"/>
        <v>0.27074213841114059</v>
      </c>
    </row>
    <row r="852" spans="12:13">
      <c r="L852" s="8">
        <f ca="1">data!CX852</f>
        <v>0</v>
      </c>
      <c r="M852" s="5">
        <f ca="1"/>
        <v>9.3437463171706328E-2</v>
      </c>
    </row>
    <row r="853" spans="12:13">
      <c r="L853" s="8">
        <f ca="1">data!CX853</f>
        <v>0</v>
      </c>
      <c r="M853" s="5">
        <f ca="1"/>
        <v>0.26281454671641075</v>
      </c>
    </row>
    <row r="854" spans="12:13">
      <c r="L854" s="8">
        <f ca="1">data!CX854</f>
        <v>0</v>
      </c>
      <c r="M854" s="5">
        <f ca="1"/>
        <v>0.1505973157849361</v>
      </c>
    </row>
    <row r="855" spans="12:13">
      <c r="L855" s="8">
        <f ca="1">data!CX855</f>
        <v>0</v>
      </c>
      <c r="M855" s="5">
        <f ca="1"/>
        <v>0.24895086817884662</v>
      </c>
    </row>
    <row r="856" spans="12:13">
      <c r="L856" s="8">
        <f ca="1">data!CX856</f>
        <v>0</v>
      </c>
      <c r="M856" s="5">
        <f ca="1"/>
        <v>0.15792099492417763</v>
      </c>
    </row>
    <row r="857" spans="12:13">
      <c r="L857" s="8">
        <f ca="1">data!CX857</f>
        <v>0</v>
      </c>
      <c r="M857" s="5">
        <f ca="1"/>
        <v>0.30457531051334302</v>
      </c>
    </row>
    <row r="858" spans="12:13">
      <c r="L858" s="8">
        <f ca="1">data!CX858</f>
        <v>0</v>
      </c>
      <c r="M858" s="5">
        <f ca="1"/>
        <v>0.22419440229527426</v>
      </c>
    </row>
    <row r="859" spans="12:13">
      <c r="L859" s="8">
        <f ca="1">data!CX859</f>
        <v>0</v>
      </c>
      <c r="M859" s="5">
        <f ca="1"/>
        <v>0.14043491230342078</v>
      </c>
    </row>
    <row r="860" spans="12:13">
      <c r="L860" s="8">
        <f ca="1">data!CX860</f>
        <v>0</v>
      </c>
      <c r="M860" s="5">
        <f ca="1"/>
        <v>0.21966378651745394</v>
      </c>
    </row>
    <row r="861" spans="12:13">
      <c r="L861" s="8">
        <f ca="1">data!CX861</f>
        <v>1</v>
      </c>
      <c r="M861" s="5">
        <f ca="1"/>
        <v>0.26167330817470114</v>
      </c>
    </row>
    <row r="862" spans="12:13">
      <c r="L862" s="8">
        <f ca="1">data!CX862</f>
        <v>0</v>
      </c>
      <c r="M862" s="5">
        <f ca="1"/>
        <v>0.2075734541060445</v>
      </c>
    </row>
    <row r="863" spans="12:13">
      <c r="L863" s="8">
        <f ca="1">data!CX863</f>
        <v>0</v>
      </c>
      <c r="M863" s="5">
        <f ca="1"/>
        <v>4.3350648600463788E-2</v>
      </c>
    </row>
    <row r="864" spans="12:13">
      <c r="L864" s="8">
        <f ca="1">data!CX864</f>
        <v>0</v>
      </c>
      <c r="M864" s="5">
        <f ca="1"/>
        <v>0.1515349067715866</v>
      </c>
    </row>
    <row r="865" spans="12:13">
      <c r="L865" s="8">
        <f ca="1">data!CX865</f>
        <v>0</v>
      </c>
      <c r="M865" s="5">
        <f ca="1"/>
        <v>0.16569392842498784</v>
      </c>
    </row>
    <row r="866" spans="12:13">
      <c r="L866" s="8">
        <f ca="1">data!CX866</f>
        <v>0</v>
      </c>
      <c r="M866" s="5">
        <f ca="1"/>
        <v>0.11932600370985963</v>
      </c>
    </row>
    <row r="867" spans="12:13">
      <c r="L867" s="8">
        <f ca="1">data!CX867</f>
        <v>0</v>
      </c>
      <c r="M867" s="5">
        <f ca="1"/>
        <v>9.9461995013827131E-2</v>
      </c>
    </row>
    <row r="868" spans="12:13">
      <c r="L868" s="8">
        <f ca="1">data!CX868</f>
        <v>0</v>
      </c>
      <c r="M868" s="5">
        <f ca="1"/>
        <v>9.4827066245224481E-2</v>
      </c>
    </row>
    <row r="869" spans="12:13">
      <c r="L869" s="8">
        <f ca="1">data!CX869</f>
        <v>0</v>
      </c>
      <c r="M869" s="5">
        <f ca="1"/>
        <v>0.13140859122736698</v>
      </c>
    </row>
    <row r="870" spans="12:13">
      <c r="L870" s="8">
        <f ca="1">data!CX870</f>
        <v>0</v>
      </c>
      <c r="M870" s="5">
        <f ca="1"/>
        <v>0.10181436023017992</v>
      </c>
    </row>
    <row r="871" spans="12:13">
      <c r="L871" s="8">
        <f ca="1">data!CX871</f>
        <v>0</v>
      </c>
      <c r="M871" s="5">
        <f ca="1"/>
        <v>0.1526491763342688</v>
      </c>
    </row>
    <row r="872" spans="12:13">
      <c r="L872" s="8">
        <f ca="1">data!CX872</f>
        <v>0</v>
      </c>
      <c r="M872" s="5">
        <f ca="1"/>
        <v>0.42462488487467276</v>
      </c>
    </row>
    <row r="873" spans="12:13">
      <c r="L873" s="8">
        <f ca="1">data!CX873</f>
        <v>0</v>
      </c>
      <c r="M873" s="5">
        <f ca="1"/>
        <v>0.21112702728747157</v>
      </c>
    </row>
    <row r="874" spans="12:13">
      <c r="L874" s="8">
        <f ca="1">data!CX874</f>
        <v>1</v>
      </c>
      <c r="M874" s="5">
        <f ca="1"/>
        <v>0.33031868503865625</v>
      </c>
    </row>
    <row r="875" spans="12:13">
      <c r="L875" s="8">
        <f ca="1">data!CX875</f>
        <v>1</v>
      </c>
      <c r="M875" s="5">
        <f ca="1"/>
        <v>0.44043839955150338</v>
      </c>
    </row>
    <row r="876" spans="12:13">
      <c r="L876" s="8">
        <f ca="1">data!CX876</f>
        <v>0</v>
      </c>
      <c r="M876" s="5">
        <f ca="1"/>
        <v>0.28529701197215313</v>
      </c>
    </row>
    <row r="877" spans="12:13">
      <c r="L877" s="8">
        <f ca="1">data!CX877</f>
        <v>0</v>
      </c>
      <c r="M877" s="5">
        <f ca="1"/>
        <v>0.20994942654890478</v>
      </c>
    </row>
    <row r="878" spans="12:13">
      <c r="L878" s="8">
        <f ca="1">data!CX878</f>
        <v>0</v>
      </c>
      <c r="M878" s="5">
        <f ca="1"/>
        <v>0.23826783119460096</v>
      </c>
    </row>
    <row r="879" spans="12:13">
      <c r="L879" s="8">
        <f ca="1">data!CX879</f>
        <v>0</v>
      </c>
      <c r="M879" s="5">
        <f ca="1"/>
        <v>0.10948276003264068</v>
      </c>
    </row>
    <row r="880" spans="12:13">
      <c r="L880" s="8">
        <f ca="1">data!CX880</f>
        <v>0</v>
      </c>
      <c r="M880" s="5">
        <f ca="1"/>
        <v>0.22105475551552653</v>
      </c>
    </row>
    <row r="881" spans="12:13">
      <c r="L881" s="8">
        <f ca="1">data!CX881</f>
        <v>0</v>
      </c>
      <c r="M881" s="5">
        <f ca="1"/>
        <v>0.24611716444380552</v>
      </c>
    </row>
    <row r="882" spans="12:13">
      <c r="L882" s="8">
        <f ca="1">data!CX882</f>
        <v>1</v>
      </c>
      <c r="M882" s="5">
        <f ca="1"/>
        <v>0.32286883766123947</v>
      </c>
    </row>
    <row r="883" spans="12:13">
      <c r="L883" s="8">
        <f ca="1">data!CX883</f>
        <v>1</v>
      </c>
      <c r="M883" s="5">
        <f ca="1"/>
        <v>0.22208070566339655</v>
      </c>
    </row>
    <row r="884" spans="12:13">
      <c r="L884" s="8">
        <f ca="1">data!CX884</f>
        <v>0</v>
      </c>
      <c r="M884" s="5">
        <f ca="1"/>
        <v>0.18914975058965502</v>
      </c>
    </row>
    <row r="885" spans="12:13">
      <c r="L885" s="8">
        <f ca="1">data!CX885</f>
        <v>0</v>
      </c>
      <c r="M885" s="5">
        <f ca="1"/>
        <v>0.11302458413212718</v>
      </c>
    </row>
    <row r="886" spans="12:13">
      <c r="L886" s="8">
        <f ca="1">data!CX886</f>
        <v>0</v>
      </c>
      <c r="M886" s="5">
        <f ca="1"/>
        <v>0.19278025302389251</v>
      </c>
    </row>
    <row r="887" spans="12:13">
      <c r="L887" s="8">
        <f ca="1">data!CX887</f>
        <v>0</v>
      </c>
      <c r="M887" s="5">
        <f ca="1"/>
        <v>0.36860063167398011</v>
      </c>
    </row>
    <row r="888" spans="12:13">
      <c r="L888" s="8">
        <f ca="1">data!CX888</f>
        <v>1</v>
      </c>
      <c r="M888" s="5">
        <f ca="1"/>
        <v>0.13573890041875139</v>
      </c>
    </row>
    <row r="889" spans="12:13">
      <c r="L889" s="8">
        <f ca="1">data!CX889</f>
        <v>0</v>
      </c>
      <c r="M889" s="5">
        <f ca="1"/>
        <v>0.12454107844678185</v>
      </c>
    </row>
    <row r="890" spans="12:13">
      <c r="L890" s="8">
        <f ca="1">data!CX890</f>
        <v>0</v>
      </c>
      <c r="M890" s="5">
        <f ca="1"/>
        <v>0.12341053427641116</v>
      </c>
    </row>
    <row r="891" spans="12:13">
      <c r="L891" s="8">
        <f ca="1">data!CX891</f>
        <v>0</v>
      </c>
      <c r="M891" s="5">
        <f ca="1"/>
        <v>0.16273771627787484</v>
      </c>
    </row>
    <row r="892" spans="12:13">
      <c r="L892" s="8">
        <f ca="1">data!CX892</f>
        <v>0</v>
      </c>
      <c r="M892" s="5">
        <f ca="1"/>
        <v>0.20448386129066576</v>
      </c>
    </row>
    <row r="893" spans="12:13">
      <c r="L893" s="8">
        <f ca="1">data!CX893</f>
        <v>1</v>
      </c>
      <c r="M893" s="5">
        <f ca="1"/>
        <v>0.22196371979705831</v>
      </c>
    </row>
    <row r="894" spans="12:13">
      <c r="L894" s="8">
        <f ca="1">data!CX894</f>
        <v>0</v>
      </c>
      <c r="M894" s="5">
        <f ca="1"/>
        <v>0.17302449985243393</v>
      </c>
    </row>
    <row r="895" spans="12:13">
      <c r="L895" s="8">
        <f ca="1">data!CX895</f>
        <v>0</v>
      </c>
      <c r="M895" s="5">
        <f ca="1"/>
        <v>0.21395047159911845</v>
      </c>
    </row>
    <row r="896" spans="12:13">
      <c r="L896" s="8">
        <f ca="1">data!CX896</f>
        <v>0</v>
      </c>
      <c r="M896" s="5">
        <f ca="1"/>
        <v>0.12999166246353491</v>
      </c>
    </row>
    <row r="897" spans="12:13">
      <c r="L897" s="8">
        <f ca="1">data!CX897</f>
        <v>0</v>
      </c>
      <c r="M897" s="5">
        <f ca="1"/>
        <v>0.11870003860695764</v>
      </c>
    </row>
    <row r="898" spans="12:13">
      <c r="L898" s="8">
        <f ca="1">data!CX898</f>
        <v>0</v>
      </c>
      <c r="M898" s="5">
        <f ca="1"/>
        <v>0.22474078167861825</v>
      </c>
    </row>
    <row r="899" spans="12:13">
      <c r="L899" s="8">
        <f ca="1">data!CX899</f>
        <v>0</v>
      </c>
      <c r="M899" s="5">
        <f ca="1"/>
        <v>0.22870715974135797</v>
      </c>
    </row>
    <row r="900" spans="12:13">
      <c r="L900" s="8">
        <f ca="1">data!CX900</f>
        <v>0</v>
      </c>
      <c r="M900" s="5">
        <f ca="1"/>
        <v>9.0029648127363859E-2</v>
      </c>
    </row>
    <row r="901" spans="12:13">
      <c r="L901" s="8">
        <f ca="1">data!CX901</f>
        <v>1</v>
      </c>
      <c r="M901" s="5">
        <f ca="1"/>
        <v>0.27465154505094991</v>
      </c>
    </row>
    <row r="902" spans="12:13">
      <c r="L902" s="8">
        <f ca="1">data!CX902</f>
        <v>0</v>
      </c>
      <c r="M902" s="5">
        <f ca="1"/>
        <v>0.23803819462762382</v>
      </c>
    </row>
    <row r="903" spans="12:13">
      <c r="L903" s="8">
        <f ca="1">data!CX903</f>
        <v>0</v>
      </c>
      <c r="M903" s="5">
        <f ca="1"/>
        <v>0.17661541134910635</v>
      </c>
    </row>
    <row r="904" spans="12:13">
      <c r="L904" s="8">
        <f ca="1">data!CX904</f>
        <v>1</v>
      </c>
      <c r="M904" s="5">
        <f ca="1"/>
        <v>0.18906728655911875</v>
      </c>
    </row>
    <row r="905" spans="12:13">
      <c r="L905" s="8">
        <f ca="1">data!CX905</f>
        <v>0</v>
      </c>
      <c r="M905" s="5">
        <f ca="1"/>
        <v>0.23849929413920012</v>
      </c>
    </row>
    <row r="906" spans="12:13">
      <c r="L906" s="8">
        <f ca="1">data!CX906</f>
        <v>1</v>
      </c>
      <c r="M906" s="5">
        <f ca="1"/>
        <v>0.21062869164826215</v>
      </c>
    </row>
    <row r="907" spans="12:13">
      <c r="L907" s="8">
        <f ca="1">data!CX907</f>
        <v>0</v>
      </c>
      <c r="M907" s="5">
        <f ca="1"/>
        <v>0.10449009369646396</v>
      </c>
    </row>
    <row r="908" spans="12:13">
      <c r="L908" s="8">
        <f ca="1">data!CX908</f>
        <v>1</v>
      </c>
      <c r="M908" s="5">
        <f ca="1"/>
        <v>0.17561727663034837</v>
      </c>
    </row>
    <row r="909" spans="12:13">
      <c r="L909" s="8">
        <f ca="1">data!CX909</f>
        <v>0</v>
      </c>
      <c r="M909" s="5">
        <f ca="1"/>
        <v>0.19099652121204411</v>
      </c>
    </row>
    <row r="910" spans="12:13">
      <c r="L910" s="8">
        <f ca="1">data!CX910</f>
        <v>1</v>
      </c>
      <c r="M910" s="5">
        <f ca="1"/>
        <v>0.25484713203523685</v>
      </c>
    </row>
    <row r="911" spans="12:13">
      <c r="L911" s="8">
        <f ca="1">data!CX911</f>
        <v>0</v>
      </c>
      <c r="M911" s="5">
        <f ca="1"/>
        <v>0.14112249870746424</v>
      </c>
    </row>
    <row r="912" spans="12:13">
      <c r="L912" s="8">
        <f ca="1">data!CX912</f>
        <v>1</v>
      </c>
      <c r="M912" s="5">
        <f ca="1"/>
        <v>0.24800434199739357</v>
      </c>
    </row>
    <row r="913" spans="12:13">
      <c r="L913" s="8">
        <f ca="1">data!CX913</f>
        <v>0</v>
      </c>
      <c r="M913" s="5">
        <f ca="1"/>
        <v>0.17358378735415009</v>
      </c>
    </row>
    <row r="914" spans="12:13">
      <c r="L914" s="8">
        <f ca="1">data!CX914</f>
        <v>0</v>
      </c>
      <c r="M914" s="5">
        <f ca="1"/>
        <v>0.20236367707130554</v>
      </c>
    </row>
    <row r="915" spans="12:13">
      <c r="L915" s="8">
        <f ca="1">data!CX915</f>
        <v>0</v>
      </c>
      <c r="M915" s="5">
        <f ca="1"/>
        <v>8.206003194460211E-2</v>
      </c>
    </row>
    <row r="916" spans="12:13">
      <c r="L916" s="8">
        <f ca="1">data!CX916</f>
        <v>0</v>
      </c>
      <c r="M916" s="5">
        <f ca="1"/>
        <v>0.22810006863363225</v>
      </c>
    </row>
    <row r="917" spans="12:13">
      <c r="L917" s="8">
        <f ca="1">data!CX917</f>
        <v>0</v>
      </c>
      <c r="M917" s="5">
        <f ca="1"/>
        <v>0.17420843860051585</v>
      </c>
    </row>
    <row r="918" spans="12:13">
      <c r="L918" s="8">
        <f ca="1">data!CX918</f>
        <v>0</v>
      </c>
      <c r="M918" s="5">
        <f ca="1"/>
        <v>0.1348888181969429</v>
      </c>
    </row>
    <row r="919" spans="12:13">
      <c r="L919" s="8">
        <f ca="1">data!CX919</f>
        <v>1</v>
      </c>
      <c r="M919" s="5">
        <f ca="1"/>
        <v>0.22898445198229725</v>
      </c>
    </row>
    <row r="920" spans="12:13">
      <c r="L920" s="8">
        <f ca="1">data!CX920</f>
        <v>1</v>
      </c>
      <c r="M920" s="5">
        <f ca="1"/>
        <v>0.30179613511615699</v>
      </c>
    </row>
    <row r="921" spans="12:13">
      <c r="L921" s="8">
        <f ca="1">data!CX921</f>
        <v>0</v>
      </c>
      <c r="M921" s="5">
        <f ca="1"/>
        <v>0.12450777157286691</v>
      </c>
    </row>
    <row r="922" spans="12:13">
      <c r="L922" s="8">
        <f ca="1">data!CX922</f>
        <v>0</v>
      </c>
      <c r="M922" s="5">
        <f ca="1"/>
        <v>0.15548419700937904</v>
      </c>
    </row>
    <row r="923" spans="12:13">
      <c r="L923" s="8">
        <f ca="1">data!CX923</f>
        <v>0</v>
      </c>
      <c r="M923" s="5">
        <f ca="1"/>
        <v>4.0507636184688812E-2</v>
      </c>
    </row>
    <row r="924" spans="12:13">
      <c r="L924" s="8">
        <f ca="1">data!CX924</f>
        <v>0</v>
      </c>
      <c r="M924" s="5">
        <f ca="1"/>
        <v>0.17928033704909441</v>
      </c>
    </row>
    <row r="925" spans="12:13">
      <c r="L925" s="8">
        <f ca="1">data!CX925</f>
        <v>0</v>
      </c>
      <c r="M925" s="5">
        <f ca="1"/>
        <v>0.11332980490436047</v>
      </c>
    </row>
    <row r="926" spans="12:13">
      <c r="L926" s="8">
        <f ca="1">data!CX926</f>
        <v>0</v>
      </c>
      <c r="M926" s="5">
        <f ca="1"/>
        <v>0.2534839077816915</v>
      </c>
    </row>
    <row r="927" spans="12:13">
      <c r="L927" s="8">
        <f ca="1">data!CX927</f>
        <v>0</v>
      </c>
      <c r="M927" s="5">
        <f ca="1"/>
        <v>6.6352131701002792E-2</v>
      </c>
    </row>
    <row r="928" spans="12:13">
      <c r="L928" s="8">
        <f ca="1">data!CX928</f>
        <v>1</v>
      </c>
      <c r="M928" s="5">
        <f ca="1"/>
        <v>0.11068070968336349</v>
      </c>
    </row>
    <row r="929" spans="12:13">
      <c r="L929" s="8">
        <f ca="1">data!CX929</f>
        <v>1</v>
      </c>
      <c r="M929" s="5">
        <f ca="1"/>
        <v>0.10996418288505852</v>
      </c>
    </row>
    <row r="930" spans="12:13">
      <c r="L930" s="8">
        <f ca="1">data!CX930</f>
        <v>1</v>
      </c>
      <c r="M930" s="5">
        <f ca="1"/>
        <v>0.15247311738526775</v>
      </c>
    </row>
    <row r="931" spans="12:13">
      <c r="L931" s="8">
        <f ca="1">data!CX931</f>
        <v>0</v>
      </c>
      <c r="M931" s="5">
        <f ca="1"/>
        <v>0.14271455992007168</v>
      </c>
    </row>
    <row r="932" spans="12:13">
      <c r="L932" s="8">
        <f ca="1">data!CX932</f>
        <v>0</v>
      </c>
      <c r="M932" s="5">
        <f ca="1"/>
        <v>0.12932750751898592</v>
      </c>
    </row>
    <row r="933" spans="12:13">
      <c r="L933" s="8">
        <f ca="1">data!CX933</f>
        <v>0</v>
      </c>
      <c r="M933" s="5">
        <f ca="1"/>
        <v>7.2605285484662704E-2</v>
      </c>
    </row>
    <row r="934" spans="12:13">
      <c r="L934" s="8">
        <f ca="1">data!CX934</f>
        <v>0</v>
      </c>
      <c r="M934" s="5">
        <f ca="1"/>
        <v>2.0412101491910233E-2</v>
      </c>
    </row>
    <row r="935" spans="12:13">
      <c r="L935" s="8">
        <f ca="1">data!CX935</f>
        <v>0</v>
      </c>
      <c r="M935" s="5">
        <f ca="1"/>
        <v>0.12541888928670683</v>
      </c>
    </row>
    <row r="936" spans="12:13">
      <c r="L936" s="8">
        <f ca="1">data!CX936</f>
        <v>0</v>
      </c>
      <c r="M936" s="5">
        <f ca="1"/>
        <v>0.15721742953156834</v>
      </c>
    </row>
    <row r="937" spans="12:13">
      <c r="L937" s="8">
        <f ca="1">data!CX937</f>
        <v>0</v>
      </c>
      <c r="M937" s="5">
        <f ca="1"/>
        <v>0.19802344422094798</v>
      </c>
    </row>
    <row r="938" spans="12:13">
      <c r="L938" s="8">
        <f ca="1">data!CX938</f>
        <v>0</v>
      </c>
      <c r="M938" s="5">
        <f ca="1"/>
        <v>0.23976245414842132</v>
      </c>
    </row>
    <row r="939" spans="12:13">
      <c r="L939" s="8">
        <f ca="1">data!CX939</f>
        <v>1</v>
      </c>
      <c r="M939" s="5">
        <f ca="1"/>
        <v>0.26325429020961916</v>
      </c>
    </row>
    <row r="940" spans="12:13">
      <c r="L940" s="8">
        <f ca="1">data!CX940</f>
        <v>1</v>
      </c>
      <c r="M940" s="5">
        <f ca="1"/>
        <v>0.35502918393619237</v>
      </c>
    </row>
    <row r="941" spans="12:13">
      <c r="L941" s="8">
        <f ca="1">data!CX941</f>
        <v>0</v>
      </c>
      <c r="M941" s="5">
        <f ca="1"/>
        <v>0.16704926977008155</v>
      </c>
    </row>
    <row r="942" spans="12:13">
      <c r="L942" s="8">
        <f ca="1">data!CX942</f>
        <v>0</v>
      </c>
      <c r="M942" s="5">
        <f ca="1"/>
        <v>0.15283452921805699</v>
      </c>
    </row>
    <row r="943" spans="12:13">
      <c r="L943" s="8">
        <f ca="1">data!CX943</f>
        <v>0</v>
      </c>
      <c r="M943" s="5">
        <f ca="1"/>
        <v>0.13184177075764347</v>
      </c>
    </row>
    <row r="944" spans="12:13">
      <c r="L944" s="8">
        <f ca="1">data!CX944</f>
        <v>1</v>
      </c>
      <c r="M944" s="5">
        <f ca="1"/>
        <v>0.19595179265526441</v>
      </c>
    </row>
    <row r="945" spans="12:13">
      <c r="L945" s="8">
        <f ca="1">data!CX945</f>
        <v>0</v>
      </c>
      <c r="M945" s="5">
        <f ca="1"/>
        <v>0.23232940842974534</v>
      </c>
    </row>
    <row r="946" spans="12:13">
      <c r="L946" s="8">
        <f ca="1">data!CX946</f>
        <v>0</v>
      </c>
      <c r="M946" s="5">
        <f ca="1"/>
        <v>0.11848000926567126</v>
      </c>
    </row>
    <row r="947" spans="12:13">
      <c r="L947" s="8">
        <f ca="1">data!CX947</f>
        <v>0</v>
      </c>
      <c r="M947" s="5">
        <f ca="1"/>
        <v>0.14200349013441177</v>
      </c>
    </row>
    <row r="948" spans="12:13">
      <c r="L948" s="8">
        <f ca="1">data!CX948</f>
        <v>0</v>
      </c>
      <c r="M948" s="5">
        <f ca="1"/>
        <v>0.14785861953170595</v>
      </c>
    </row>
    <row r="949" spans="12:13">
      <c r="L949" s="8">
        <f ca="1">data!CX949</f>
        <v>0</v>
      </c>
      <c r="M949" s="5">
        <f ca="1"/>
        <v>0.12818350943990661</v>
      </c>
    </row>
    <row r="950" spans="12:13">
      <c r="L950" s="8">
        <f ca="1">data!CX950</f>
        <v>0</v>
      </c>
      <c r="M950" s="5">
        <f ca="1"/>
        <v>0.13024200669530683</v>
      </c>
    </row>
    <row r="951" spans="12:13">
      <c r="L951" s="8">
        <f ca="1">data!CX951</f>
        <v>0</v>
      </c>
      <c r="M951" s="5">
        <f ca="1"/>
        <v>9.4617392268628864E-2</v>
      </c>
    </row>
    <row r="952" spans="12:13">
      <c r="L952" s="8">
        <f ca="1">data!CX952</f>
        <v>0</v>
      </c>
      <c r="M952" s="5">
        <f ca="1"/>
        <v>0.17394524151536231</v>
      </c>
    </row>
    <row r="953" spans="12:13">
      <c r="L953" s="8">
        <f ca="1">data!CX953</f>
        <v>0</v>
      </c>
      <c r="M953" s="5">
        <f ca="1"/>
        <v>0.275072874321588</v>
      </c>
    </row>
    <row r="954" spans="12:13">
      <c r="L954" s="8">
        <f ca="1">data!CX954</f>
        <v>0</v>
      </c>
      <c r="M954" s="5">
        <f ca="1"/>
        <v>0.14144929055215474</v>
      </c>
    </row>
    <row r="955" spans="12:13">
      <c r="L955" s="8">
        <f ca="1">data!CX955</f>
        <v>0</v>
      </c>
      <c r="M955" s="5">
        <f ca="1"/>
        <v>0.31424423569333082</v>
      </c>
    </row>
    <row r="956" spans="12:13">
      <c r="L956" s="8">
        <f ca="1">data!CX956</f>
        <v>0</v>
      </c>
      <c r="M956" s="5">
        <f ca="1"/>
        <v>0.24398844011922746</v>
      </c>
    </row>
    <row r="957" spans="12:13">
      <c r="L957" s="8">
        <f ca="1">data!CX957</f>
        <v>0</v>
      </c>
      <c r="M957" s="5">
        <f ca="1"/>
        <v>7.1370725546551064E-2</v>
      </c>
    </row>
    <row r="958" spans="12:13">
      <c r="L958" s="8">
        <f ca="1">data!CX958</f>
        <v>0</v>
      </c>
      <c r="M958" s="5">
        <f ca="1"/>
        <v>0.12636684487683281</v>
      </c>
    </row>
    <row r="959" spans="12:13">
      <c r="L959" s="8">
        <f ca="1">data!CX959</f>
        <v>0</v>
      </c>
      <c r="M959" s="5">
        <f ca="1"/>
        <v>0.21973273857085995</v>
      </c>
    </row>
    <row r="960" spans="12:13">
      <c r="L960" s="8">
        <f ca="1">data!CX960</f>
        <v>0</v>
      </c>
      <c r="M960" s="5">
        <f ca="1"/>
        <v>0.21658287316032362</v>
      </c>
    </row>
    <row r="961" spans="12:13">
      <c r="L961" s="8">
        <f ca="1">data!CX961</f>
        <v>0</v>
      </c>
      <c r="M961" s="5">
        <f ca="1"/>
        <v>0.23051764056475946</v>
      </c>
    </row>
    <row r="962" spans="12:13">
      <c r="L962" s="8">
        <f ca="1">data!CX962</f>
        <v>0</v>
      </c>
      <c r="M962" s="5">
        <f ca="1"/>
        <v>0.15266476954053965</v>
      </c>
    </row>
    <row r="963" spans="12:13">
      <c r="L963" s="8">
        <f ca="1">data!CX963</f>
        <v>0</v>
      </c>
      <c r="M963" s="5">
        <f ca="1"/>
        <v>0.16274785942173564</v>
      </c>
    </row>
    <row r="964" spans="12:13">
      <c r="L964" s="8">
        <f ca="1">data!CX964</f>
        <v>1</v>
      </c>
      <c r="M964" s="5">
        <f ca="1"/>
        <v>0.19252957492590358</v>
      </c>
    </row>
    <row r="965" spans="12:13">
      <c r="L965" s="8">
        <f ca="1">data!CX965</f>
        <v>1</v>
      </c>
      <c r="M965" s="5">
        <f ca="1"/>
        <v>0.22887533193929493</v>
      </c>
    </row>
    <row r="966" spans="12:13">
      <c r="L966" s="8">
        <f ca="1">data!CX966</f>
        <v>0</v>
      </c>
      <c r="M966" s="5">
        <f ca="1"/>
        <v>0.1675032925994078</v>
      </c>
    </row>
    <row r="967" spans="12:13">
      <c r="L967" s="8">
        <f ca="1">data!CX967</f>
        <v>1</v>
      </c>
      <c r="M967" s="5">
        <f ca="1"/>
        <v>0.16098898023030497</v>
      </c>
    </row>
    <row r="968" spans="12:13">
      <c r="L968" s="8">
        <f ca="1">data!CX968</f>
        <v>0</v>
      </c>
      <c r="M968" s="5">
        <f ca="1"/>
        <v>0.19979292451287273</v>
      </c>
    </row>
    <row r="969" spans="12:13">
      <c r="L969" s="8">
        <f ca="1">data!CX969</f>
        <v>0</v>
      </c>
      <c r="M969" s="5">
        <f ca="1"/>
        <v>0.21016444029176298</v>
      </c>
    </row>
    <row r="970" spans="12:13">
      <c r="L970" s="8">
        <f ca="1">data!CX970</f>
        <v>1</v>
      </c>
      <c r="M970" s="5">
        <f ca="1"/>
        <v>0.16957126823701754</v>
      </c>
    </row>
    <row r="971" spans="12:13">
      <c r="L971" s="8">
        <f ca="1">data!CX971</f>
        <v>0</v>
      </c>
      <c r="M971" s="5">
        <f ca="1"/>
        <v>0.15316211610167837</v>
      </c>
    </row>
    <row r="972" spans="12:13">
      <c r="L972" s="8">
        <f ca="1">data!CX972</f>
        <v>0</v>
      </c>
      <c r="M972" s="5">
        <f ca="1"/>
        <v>0.158123617659963</v>
      </c>
    </row>
    <row r="973" spans="12:13">
      <c r="L973" s="8">
        <f ca="1">data!CX973</f>
        <v>0</v>
      </c>
      <c r="M973" s="5">
        <f ca="1"/>
        <v>0.11224179100386275</v>
      </c>
    </row>
    <row r="974" spans="12:13">
      <c r="L974" s="8">
        <f ca="1">data!CX974</f>
        <v>0</v>
      </c>
      <c r="M974" s="5">
        <f ca="1"/>
        <v>0.22158545506338295</v>
      </c>
    </row>
    <row r="975" spans="12:13">
      <c r="L975" s="8">
        <f ca="1">data!CX975</f>
        <v>0</v>
      </c>
      <c r="M975" s="5">
        <f ca="1"/>
        <v>0.18605597338761984</v>
      </c>
    </row>
    <row r="976" spans="12:13">
      <c r="L976" s="8">
        <f ca="1">data!CX976</f>
        <v>0</v>
      </c>
      <c r="M976" s="5">
        <f ca="1"/>
        <v>0.24180839241307581</v>
      </c>
    </row>
    <row r="977" spans="12:13">
      <c r="L977" s="8">
        <f ca="1">data!CX977</f>
        <v>1</v>
      </c>
      <c r="M977" s="5">
        <f ca="1"/>
        <v>0.24169106538987567</v>
      </c>
    </row>
    <row r="978" spans="12:13">
      <c r="L978" s="8">
        <f ca="1">data!CX978</f>
        <v>1</v>
      </c>
      <c r="M978" s="5">
        <f ca="1"/>
        <v>0.2301116618424367</v>
      </c>
    </row>
    <row r="979" spans="12:13">
      <c r="L979" s="8">
        <f ca="1">data!CX979</f>
        <v>0</v>
      </c>
      <c r="M979" s="5">
        <f ca="1"/>
        <v>0.19222666487971121</v>
      </c>
    </row>
    <row r="980" spans="12:13">
      <c r="L980" s="8">
        <f ca="1">data!CX980</f>
        <v>0</v>
      </c>
      <c r="M980" s="5">
        <f ca="1"/>
        <v>6.1308065039947471E-2</v>
      </c>
    </row>
    <row r="981" spans="12:13">
      <c r="L981" s="8">
        <f ca="1">data!CX981</f>
        <v>0</v>
      </c>
      <c r="M981" s="5">
        <f ca="1"/>
        <v>0.2647179082926685</v>
      </c>
    </row>
    <row r="982" spans="12:13">
      <c r="L982" s="8">
        <f ca="1">data!CX982</f>
        <v>0</v>
      </c>
      <c r="M982" s="5">
        <f ca="1"/>
        <v>0.16050483837021381</v>
      </c>
    </row>
    <row r="983" spans="12:13">
      <c r="L983" s="8">
        <f ca="1">data!CX983</f>
        <v>1</v>
      </c>
      <c r="M983" s="5">
        <f ca="1"/>
        <v>0.123334815355398</v>
      </c>
    </row>
    <row r="984" spans="12:13">
      <c r="L984" s="8">
        <f ca="1">data!CX984</f>
        <v>0</v>
      </c>
      <c r="M984" s="5">
        <f ca="1"/>
        <v>0.1445844096880069</v>
      </c>
    </row>
    <row r="985" spans="12:13">
      <c r="L985" s="8">
        <f ca="1">data!CX985</f>
        <v>0</v>
      </c>
      <c r="M985" s="5">
        <f ca="1"/>
        <v>0.15822681019139928</v>
      </c>
    </row>
    <row r="986" spans="12:13">
      <c r="L986" s="8">
        <f ca="1">data!CX986</f>
        <v>0</v>
      </c>
      <c r="M986" s="5">
        <f ca="1"/>
        <v>0.15482773848425541</v>
      </c>
    </row>
    <row r="987" spans="12:13">
      <c r="L987" s="8">
        <f ca="1">data!CX987</f>
        <v>0</v>
      </c>
      <c r="M987" s="5">
        <f ca="1"/>
        <v>0.14637846447564035</v>
      </c>
    </row>
    <row r="988" spans="12:13">
      <c r="L988" s="8">
        <f ca="1">data!CX988</f>
        <v>0</v>
      </c>
      <c r="M988" s="5">
        <f ca="1"/>
        <v>0.10738181690867307</v>
      </c>
    </row>
    <row r="989" spans="12:13">
      <c r="L989" s="8">
        <f ca="1">data!CX989</f>
        <v>1</v>
      </c>
      <c r="M989" s="5">
        <f ca="1"/>
        <v>0.1216984047818367</v>
      </c>
    </row>
    <row r="990" spans="12:13">
      <c r="L990" s="8">
        <f ca="1">data!CX990</f>
        <v>0</v>
      </c>
      <c r="M990" s="5">
        <f ca="1"/>
        <v>0.13128555203315445</v>
      </c>
    </row>
    <row r="991" spans="12:13">
      <c r="L991" s="8">
        <f ca="1">data!CX991</f>
        <v>1</v>
      </c>
      <c r="M991" s="5">
        <f ca="1"/>
        <v>0.33591864993035592</v>
      </c>
    </row>
    <row r="992" spans="12:13">
      <c r="L992" s="8">
        <f ca="1">data!CX992</f>
        <v>1</v>
      </c>
      <c r="M992" s="5">
        <f ca="1"/>
        <v>0.15315598348512591</v>
      </c>
    </row>
    <row r="993" spans="12:13">
      <c r="L993" s="8">
        <f ca="1">data!CX993</f>
        <v>0</v>
      </c>
      <c r="M993" s="5">
        <f ca="1"/>
        <v>0.19865714205220172</v>
      </c>
    </row>
    <row r="994" spans="12:13">
      <c r="L994" s="8">
        <f ca="1">data!CX994</f>
        <v>1</v>
      </c>
      <c r="M994" s="5">
        <f ca="1"/>
        <v>0.16028825004475586</v>
      </c>
    </row>
    <row r="995" spans="12:13">
      <c r="L995" s="8">
        <f ca="1">data!CX995</f>
        <v>0</v>
      </c>
      <c r="M995" s="5">
        <f ca="1"/>
        <v>4.8199724309439917E-2</v>
      </c>
    </row>
    <row r="996" spans="12:13">
      <c r="L996" s="8">
        <f ca="1">data!CX996</f>
        <v>0</v>
      </c>
      <c r="M996" s="5">
        <f ca="1"/>
        <v>2.7841382161298459E-2</v>
      </c>
    </row>
    <row r="997" spans="12:13">
      <c r="L997" s="8">
        <f ca="1">data!CX997</f>
        <v>0</v>
      </c>
      <c r="M997" s="5">
        <f ca="1"/>
        <v>0.17740671423381416</v>
      </c>
    </row>
    <row r="998" spans="12:13">
      <c r="L998" s="8">
        <f ca="1">data!CX998</f>
        <v>0</v>
      </c>
      <c r="M998" s="5">
        <f ca="1"/>
        <v>0.19244268291967803</v>
      </c>
    </row>
    <row r="999" spans="12:13">
      <c r="L999" s="8">
        <f ca="1">data!CX999</f>
        <v>0</v>
      </c>
      <c r="M999" s="5">
        <f ca="1"/>
        <v>9.1120022425317165E-2</v>
      </c>
    </row>
    <row r="1000" spans="12:13">
      <c r="L1000" s="8">
        <f ca="1">data!CX1000</f>
        <v>0</v>
      </c>
      <c r="M1000" s="5">
        <f ca="1"/>
        <v>0.12609143933176872</v>
      </c>
    </row>
    <row r="1001" spans="12:13">
      <c r="L1001" s="8">
        <f ca="1">data!CX1001</f>
        <v>1</v>
      </c>
      <c r="M1001" s="5">
        <f ca="1"/>
        <v>0.11826631201362575</v>
      </c>
    </row>
    <row r="1002" spans="12:13">
      <c r="L1002" s="8"/>
    </row>
    <row r="1003" spans="12:13">
      <c r="L1003" s="8"/>
    </row>
    <row r="1004" spans="12:13">
      <c r="L1004" s="8"/>
    </row>
    <row r="1005" spans="12:13">
      <c r="L1005" s="8"/>
    </row>
    <row r="1006" spans="12:13">
      <c r="L1006" s="8"/>
    </row>
    <row r="1007" spans="12:13">
      <c r="L1007" s="8"/>
    </row>
    <row r="1008" spans="12:13">
      <c r="L1008" s="8"/>
    </row>
    <row r="1009" spans="12:12">
      <c r="L1009" s="8"/>
    </row>
    <row r="1010" spans="12:12">
      <c r="L1010" s="8"/>
    </row>
    <row r="1011" spans="12:12">
      <c r="L1011" s="8"/>
    </row>
    <row r="1012" spans="12:12">
      <c r="L1012" s="8"/>
    </row>
    <row r="1013" spans="12:12">
      <c r="L1013" s="8"/>
    </row>
    <row r="1014" spans="12:12">
      <c r="L1014" s="8"/>
    </row>
    <row r="1015" spans="12:12">
      <c r="L1015" s="8"/>
    </row>
    <row r="1016" spans="12:12">
      <c r="L1016" s="8"/>
    </row>
    <row r="1017" spans="12:12">
      <c r="L1017" s="8"/>
    </row>
    <row r="1018" spans="12:12">
      <c r="L1018" s="8"/>
    </row>
    <row r="1019" spans="12:12">
      <c r="L1019" s="8"/>
    </row>
    <row r="1020" spans="12:12">
      <c r="L1020" s="8"/>
    </row>
    <row r="1021" spans="12:12">
      <c r="L1021" s="8"/>
    </row>
    <row r="1022" spans="12:12">
      <c r="L1022" s="8"/>
    </row>
    <row r="1023" spans="12:12">
      <c r="L1023" s="8"/>
    </row>
    <row r="1024" spans="12:12">
      <c r="L1024" s="8"/>
    </row>
    <row r="1025" spans="12:12">
      <c r="L1025" s="8"/>
    </row>
    <row r="1026" spans="12:12">
      <c r="L1026" s="8"/>
    </row>
    <row r="1027" spans="12:12">
      <c r="L1027" s="8"/>
    </row>
    <row r="1028" spans="12:12">
      <c r="L1028" s="8"/>
    </row>
    <row r="1029" spans="12:12">
      <c r="L1029" s="8"/>
    </row>
    <row r="1030" spans="12:12">
      <c r="L1030" s="8"/>
    </row>
    <row r="1031" spans="12:12">
      <c r="L1031" s="8"/>
    </row>
    <row r="1032" spans="12:12">
      <c r="L1032" s="8"/>
    </row>
    <row r="1033" spans="12:12">
      <c r="L1033" s="8"/>
    </row>
    <row r="1034" spans="12:12">
      <c r="L1034" s="8"/>
    </row>
    <row r="1035" spans="12:12">
      <c r="L1035" s="8"/>
    </row>
    <row r="1036" spans="12:12">
      <c r="L1036" s="8"/>
    </row>
    <row r="1037" spans="12:12">
      <c r="L1037" s="8"/>
    </row>
    <row r="1038" spans="12:12">
      <c r="L1038" s="8"/>
    </row>
    <row r="1039" spans="12:12">
      <c r="L1039" s="8"/>
    </row>
    <row r="1040" spans="12:12">
      <c r="L1040" s="8"/>
    </row>
    <row r="1041" spans="12:12">
      <c r="L1041" s="8"/>
    </row>
    <row r="1042" spans="12:12">
      <c r="L1042" s="8"/>
    </row>
    <row r="1043" spans="12:12">
      <c r="L1043" s="8"/>
    </row>
    <row r="1044" spans="12:12">
      <c r="L1044" s="8"/>
    </row>
    <row r="1045" spans="12:12">
      <c r="L1045" s="8"/>
    </row>
    <row r="1046" spans="12:12">
      <c r="L1046" s="8"/>
    </row>
    <row r="1047" spans="12:12">
      <c r="L1047" s="8"/>
    </row>
    <row r="1048" spans="12:12">
      <c r="L1048" s="8"/>
    </row>
    <row r="1049" spans="12:12">
      <c r="L1049" s="8"/>
    </row>
    <row r="1050" spans="12:12">
      <c r="L1050" s="8"/>
    </row>
    <row r="1051" spans="12:12">
      <c r="L1051" s="8"/>
    </row>
    <row r="1052" spans="12:12">
      <c r="L1052" s="8"/>
    </row>
    <row r="1053" spans="12:12">
      <c r="L1053" s="8"/>
    </row>
    <row r="1054" spans="12:12">
      <c r="L1054" s="8"/>
    </row>
    <row r="1055" spans="12:12">
      <c r="L1055" s="8"/>
    </row>
    <row r="1056" spans="12:12">
      <c r="L1056" s="8"/>
    </row>
    <row r="1057" spans="12:12">
      <c r="L1057" s="8"/>
    </row>
    <row r="1058" spans="12:12">
      <c r="L1058" s="8"/>
    </row>
    <row r="1059" spans="12:12">
      <c r="L1059" s="8"/>
    </row>
    <row r="1060" spans="12:12">
      <c r="L1060" s="8"/>
    </row>
    <row r="1061" spans="12:12">
      <c r="L1061" s="8"/>
    </row>
    <row r="1062" spans="12:12">
      <c r="L1062" s="8"/>
    </row>
    <row r="1063" spans="12:12">
      <c r="L1063" s="8"/>
    </row>
    <row r="1064" spans="12:12">
      <c r="L1064" s="8"/>
    </row>
    <row r="1065" spans="12:12">
      <c r="L1065" s="8"/>
    </row>
    <row r="1066" spans="12:12">
      <c r="L1066" s="8"/>
    </row>
    <row r="1067" spans="12:12">
      <c r="L1067" s="8"/>
    </row>
    <row r="1068" spans="12:12">
      <c r="L1068" s="8"/>
    </row>
    <row r="1069" spans="12:12">
      <c r="L1069" s="8"/>
    </row>
    <row r="1070" spans="12:12">
      <c r="L1070" s="8"/>
    </row>
    <row r="1071" spans="12:12">
      <c r="L1071" s="8"/>
    </row>
    <row r="1072" spans="12:12">
      <c r="L1072" s="8"/>
    </row>
    <row r="1073" spans="12:12">
      <c r="L1073" s="8"/>
    </row>
    <row r="1074" spans="12:12">
      <c r="L1074" s="8"/>
    </row>
    <row r="1075" spans="12:12">
      <c r="L1075" s="8"/>
    </row>
    <row r="1076" spans="12:12">
      <c r="L1076" s="8"/>
    </row>
    <row r="1077" spans="12:12">
      <c r="L1077" s="8"/>
    </row>
    <row r="1078" spans="12:12">
      <c r="L1078" s="8"/>
    </row>
    <row r="1079" spans="12:12">
      <c r="L1079" s="8"/>
    </row>
    <row r="1080" spans="12:12">
      <c r="L1080" s="8"/>
    </row>
    <row r="1081" spans="12:12">
      <c r="L1081" s="8"/>
    </row>
    <row r="1082" spans="12:12">
      <c r="L1082" s="8"/>
    </row>
    <row r="1083" spans="12:12">
      <c r="L1083" s="8"/>
    </row>
    <row r="1084" spans="12:12">
      <c r="L1084" s="8"/>
    </row>
    <row r="1085" spans="12:12">
      <c r="L1085" s="8"/>
    </row>
    <row r="1086" spans="12:12">
      <c r="L1086" s="8"/>
    </row>
    <row r="1087" spans="12:12">
      <c r="L1087" s="8"/>
    </row>
    <row r="1088" spans="12:12">
      <c r="L1088" s="8"/>
    </row>
    <row r="1089" spans="12:12">
      <c r="L1089" s="8"/>
    </row>
    <row r="1090" spans="12:12">
      <c r="L1090" s="8"/>
    </row>
    <row r="1091" spans="12:12">
      <c r="L1091" s="8"/>
    </row>
    <row r="1092" spans="12:12">
      <c r="L1092" s="8"/>
    </row>
    <row r="1093" spans="12:12">
      <c r="L1093" s="8"/>
    </row>
    <row r="1094" spans="12:12">
      <c r="L1094" s="8"/>
    </row>
    <row r="1095" spans="12:12">
      <c r="L1095" s="8"/>
    </row>
    <row r="1096" spans="12:12">
      <c r="L1096" s="8"/>
    </row>
    <row r="1097" spans="12:12">
      <c r="L1097" s="8"/>
    </row>
    <row r="1098" spans="12:12">
      <c r="L1098" s="8"/>
    </row>
    <row r="1099" spans="12:12">
      <c r="L1099" s="8"/>
    </row>
    <row r="1100" spans="12:12">
      <c r="L1100" s="8"/>
    </row>
    <row r="1101" spans="12:12">
      <c r="L1101" s="8"/>
    </row>
    <row r="1102" spans="12:12">
      <c r="L1102" s="8"/>
    </row>
    <row r="1103" spans="12:12">
      <c r="L1103" s="8"/>
    </row>
    <row r="1104" spans="12:12">
      <c r="L1104" s="8"/>
    </row>
    <row r="1105" spans="12:12">
      <c r="L1105" s="8"/>
    </row>
    <row r="1106" spans="12:12">
      <c r="L1106" s="8"/>
    </row>
    <row r="1107" spans="12:12">
      <c r="L1107" s="8"/>
    </row>
    <row r="1108" spans="12:12">
      <c r="L1108" s="8"/>
    </row>
    <row r="1109" spans="12:12">
      <c r="L1109" s="8"/>
    </row>
    <row r="1110" spans="12:12">
      <c r="L1110" s="8"/>
    </row>
    <row r="1111" spans="12:12">
      <c r="L1111" s="8"/>
    </row>
    <row r="1112" spans="12:12">
      <c r="L1112" s="8"/>
    </row>
    <row r="1113" spans="12:12">
      <c r="L1113" s="8"/>
    </row>
    <row r="1114" spans="12:12">
      <c r="L1114" s="8"/>
    </row>
    <row r="1115" spans="12:12">
      <c r="L1115" s="8"/>
    </row>
    <row r="1116" spans="12:12">
      <c r="L1116" s="8"/>
    </row>
    <row r="1117" spans="12:12">
      <c r="L1117" s="8"/>
    </row>
    <row r="1118" spans="12:12">
      <c r="L1118" s="8"/>
    </row>
    <row r="1119" spans="12:12">
      <c r="L1119" s="8"/>
    </row>
    <row r="1120" spans="12:12">
      <c r="L1120" s="8"/>
    </row>
    <row r="1121" spans="12:12">
      <c r="L1121" s="8"/>
    </row>
    <row r="1122" spans="12:12">
      <c r="L1122" s="8"/>
    </row>
    <row r="1123" spans="12:12">
      <c r="L1123" s="8"/>
    </row>
    <row r="1124" spans="12:12">
      <c r="L1124" s="8"/>
    </row>
    <row r="1125" spans="12:12">
      <c r="L1125" s="8"/>
    </row>
    <row r="1126" spans="12:12">
      <c r="L1126" s="8"/>
    </row>
    <row r="1127" spans="12:12">
      <c r="L1127" s="8"/>
    </row>
    <row r="1128" spans="12:12">
      <c r="L1128" s="8"/>
    </row>
    <row r="1129" spans="12:12">
      <c r="L1129" s="8"/>
    </row>
    <row r="1130" spans="12:12">
      <c r="L1130" s="8"/>
    </row>
    <row r="1131" spans="12:12">
      <c r="L1131" s="8"/>
    </row>
    <row r="1132" spans="12:12">
      <c r="L1132" s="8"/>
    </row>
    <row r="1133" spans="12:12">
      <c r="L1133" s="8"/>
    </row>
    <row r="1134" spans="12:12">
      <c r="L1134" s="8"/>
    </row>
    <row r="1135" spans="12:12">
      <c r="L1135" s="8"/>
    </row>
    <row r="1136" spans="12:12">
      <c r="L1136" s="8"/>
    </row>
    <row r="1137" spans="12:12">
      <c r="L1137" s="8"/>
    </row>
    <row r="1138" spans="12:12">
      <c r="L1138" s="8"/>
    </row>
    <row r="1139" spans="12:12">
      <c r="L1139" s="8"/>
    </row>
    <row r="1140" spans="12:12">
      <c r="L1140" s="8"/>
    </row>
    <row r="1141" spans="12:12">
      <c r="L1141" s="8"/>
    </row>
    <row r="1142" spans="12:12">
      <c r="L1142" s="8"/>
    </row>
    <row r="1143" spans="12:12">
      <c r="L1143" s="8"/>
    </row>
    <row r="1144" spans="12:12">
      <c r="L1144" s="8"/>
    </row>
    <row r="1145" spans="12:12">
      <c r="L1145" s="8"/>
    </row>
    <row r="1146" spans="12:12">
      <c r="L1146" s="8"/>
    </row>
    <row r="1147" spans="12:12">
      <c r="L1147" s="8"/>
    </row>
    <row r="1148" spans="12:12">
      <c r="L1148" s="8"/>
    </row>
    <row r="1149" spans="12:12">
      <c r="L1149" s="8"/>
    </row>
    <row r="1150" spans="12:12">
      <c r="L1150" s="8"/>
    </row>
    <row r="1151" spans="12:12">
      <c r="L1151" s="8"/>
    </row>
    <row r="1152" spans="12:12">
      <c r="L1152" s="8"/>
    </row>
    <row r="1153" spans="12:12">
      <c r="L1153" s="8"/>
    </row>
    <row r="1154" spans="12:12">
      <c r="L1154" s="8"/>
    </row>
    <row r="1155" spans="12:12">
      <c r="L1155" s="8"/>
    </row>
    <row r="1156" spans="12:12">
      <c r="L1156" s="8"/>
    </row>
    <row r="1157" spans="12:12">
      <c r="L1157" s="8"/>
    </row>
    <row r="1158" spans="12:12">
      <c r="L1158" s="8"/>
    </row>
    <row r="1159" spans="12:12">
      <c r="L1159" s="8"/>
    </row>
    <row r="1160" spans="12:12">
      <c r="L1160" s="8"/>
    </row>
    <row r="1161" spans="12:12">
      <c r="L1161" s="8"/>
    </row>
    <row r="1162" spans="12:12">
      <c r="L1162" s="8"/>
    </row>
    <row r="1163" spans="12:12">
      <c r="L1163" s="8"/>
    </row>
    <row r="1164" spans="12:12">
      <c r="L1164" s="8"/>
    </row>
    <row r="1165" spans="12:12">
      <c r="L1165" s="8"/>
    </row>
    <row r="1166" spans="12:12">
      <c r="L1166" s="8"/>
    </row>
    <row r="1167" spans="12:12">
      <c r="L1167" s="8"/>
    </row>
    <row r="1168" spans="12:12">
      <c r="L1168" s="8"/>
    </row>
    <row r="1169" spans="12:12">
      <c r="L1169" s="8"/>
    </row>
    <row r="1170" spans="12:12">
      <c r="L1170" s="8"/>
    </row>
    <row r="1171" spans="12:12">
      <c r="L1171" s="8"/>
    </row>
    <row r="1172" spans="12:12">
      <c r="L1172" s="8"/>
    </row>
    <row r="1173" spans="12:12">
      <c r="L1173" s="8"/>
    </row>
    <row r="1174" spans="12:12">
      <c r="L1174" s="8"/>
    </row>
    <row r="1175" spans="12:12">
      <c r="L1175" s="8"/>
    </row>
    <row r="1176" spans="12:12">
      <c r="L1176" s="8"/>
    </row>
    <row r="1177" spans="12:12">
      <c r="L1177" s="8"/>
    </row>
    <row r="1178" spans="12:12">
      <c r="L1178" s="8"/>
    </row>
    <row r="1179" spans="12:12">
      <c r="L1179" s="8"/>
    </row>
    <row r="1180" spans="12:12">
      <c r="L1180" s="8"/>
    </row>
    <row r="1181" spans="12:12">
      <c r="L1181" s="8"/>
    </row>
    <row r="1182" spans="12:12">
      <c r="L1182" s="8"/>
    </row>
    <row r="1183" spans="12:12">
      <c r="L1183" s="8"/>
    </row>
    <row r="1184" spans="12:12">
      <c r="L1184" s="8"/>
    </row>
    <row r="1185" spans="12:12">
      <c r="L1185" s="8"/>
    </row>
    <row r="1186" spans="12:12">
      <c r="L1186" s="8"/>
    </row>
    <row r="1187" spans="12:12">
      <c r="L1187" s="8"/>
    </row>
    <row r="1188" spans="12:12">
      <c r="L1188" s="8"/>
    </row>
    <row r="1189" spans="12:12">
      <c r="L1189" s="8"/>
    </row>
    <row r="1190" spans="12:12">
      <c r="L1190" s="8"/>
    </row>
    <row r="1191" spans="12:12">
      <c r="L1191" s="8"/>
    </row>
    <row r="1192" spans="12:12">
      <c r="L1192" s="8"/>
    </row>
    <row r="1193" spans="12:12">
      <c r="L1193" s="8"/>
    </row>
    <row r="1194" spans="12:12">
      <c r="L1194" s="8"/>
    </row>
    <row r="1195" spans="12:12">
      <c r="L1195" s="8"/>
    </row>
    <row r="1196" spans="12:12">
      <c r="L1196" s="8"/>
    </row>
    <row r="1197" spans="12:12">
      <c r="L1197" s="8"/>
    </row>
    <row r="1198" spans="12:12">
      <c r="L1198" s="8"/>
    </row>
    <row r="1199" spans="12:12">
      <c r="L1199" s="8"/>
    </row>
    <row r="1200" spans="12:12">
      <c r="L1200" s="8"/>
    </row>
    <row r="1201" spans="12:12">
      <c r="L1201" s="8"/>
    </row>
    <row r="1202" spans="12:12">
      <c r="L1202" s="8"/>
    </row>
    <row r="1203" spans="12:12">
      <c r="L1203" s="8"/>
    </row>
    <row r="1204" spans="12:12">
      <c r="L1204" s="8"/>
    </row>
    <row r="1205" spans="12:12">
      <c r="L1205" s="8"/>
    </row>
    <row r="1206" spans="12:12">
      <c r="L1206" s="8"/>
    </row>
    <row r="1207" spans="12:12">
      <c r="L1207" s="8"/>
    </row>
    <row r="1208" spans="12:12">
      <c r="L1208" s="8"/>
    </row>
    <row r="1209" spans="12:12">
      <c r="L1209" s="8"/>
    </row>
    <row r="1210" spans="12:12">
      <c r="L1210" s="8"/>
    </row>
    <row r="1211" spans="12:12">
      <c r="L1211" s="8"/>
    </row>
    <row r="1212" spans="12:12">
      <c r="L1212" s="8"/>
    </row>
    <row r="1213" spans="12:12">
      <c r="L1213" s="8"/>
    </row>
    <row r="1214" spans="12:12">
      <c r="L1214" s="8"/>
    </row>
    <row r="1215" spans="12:12">
      <c r="L1215" s="8"/>
    </row>
    <row r="1216" spans="12:12">
      <c r="L1216" s="8"/>
    </row>
    <row r="1217" spans="12:12">
      <c r="L1217" s="8"/>
    </row>
    <row r="1218" spans="12:12">
      <c r="L1218" s="8"/>
    </row>
    <row r="1219" spans="12:12">
      <c r="L1219" s="8"/>
    </row>
    <row r="1220" spans="12:12">
      <c r="L1220" s="8"/>
    </row>
    <row r="1221" spans="12:12">
      <c r="L1221" s="8"/>
    </row>
    <row r="1222" spans="12:12">
      <c r="L1222" s="8"/>
    </row>
    <row r="1223" spans="12:12">
      <c r="L1223" s="8"/>
    </row>
    <row r="1224" spans="12:12">
      <c r="L1224" s="8"/>
    </row>
    <row r="1225" spans="12:12">
      <c r="L1225" s="8"/>
    </row>
    <row r="1226" spans="12:12">
      <c r="L1226" s="8"/>
    </row>
    <row r="1227" spans="12:12">
      <c r="L1227" s="8"/>
    </row>
    <row r="1228" spans="12:12">
      <c r="L1228" s="8"/>
    </row>
    <row r="1229" spans="12:12">
      <c r="L1229" s="8"/>
    </row>
    <row r="1230" spans="12:12">
      <c r="L1230" s="8"/>
    </row>
    <row r="1231" spans="12:12">
      <c r="L1231" s="8"/>
    </row>
    <row r="1232" spans="12:12">
      <c r="L1232" s="8"/>
    </row>
    <row r="1233" spans="12:12">
      <c r="L1233" s="8"/>
    </row>
    <row r="1234" spans="12:12">
      <c r="L1234" s="8"/>
    </row>
    <row r="1235" spans="12:12">
      <c r="L1235" s="8"/>
    </row>
    <row r="1236" spans="12:12">
      <c r="L1236" s="8"/>
    </row>
    <row r="1237" spans="12:12">
      <c r="L1237" s="8"/>
    </row>
    <row r="1238" spans="12:12">
      <c r="L1238" s="8"/>
    </row>
    <row r="1239" spans="12:12">
      <c r="L1239" s="8"/>
    </row>
    <row r="1240" spans="12:12">
      <c r="L1240" s="8"/>
    </row>
    <row r="1241" spans="12:12">
      <c r="L1241" s="8"/>
    </row>
    <row r="1242" spans="12:12">
      <c r="L1242" s="8"/>
    </row>
    <row r="1243" spans="12:12">
      <c r="L1243" s="8"/>
    </row>
    <row r="1244" spans="12:12">
      <c r="L1244" s="8"/>
    </row>
    <row r="1245" spans="12:12">
      <c r="L1245" s="8"/>
    </row>
    <row r="1246" spans="12:12">
      <c r="L1246" s="8"/>
    </row>
    <row r="1247" spans="12:12">
      <c r="L1247" s="8"/>
    </row>
    <row r="1248" spans="12:12">
      <c r="L1248" s="8"/>
    </row>
    <row r="1249" spans="12:12">
      <c r="L1249" s="8"/>
    </row>
    <row r="1250" spans="12:12">
      <c r="L1250" s="8"/>
    </row>
    <row r="1251" spans="12:12">
      <c r="L1251" s="8"/>
    </row>
    <row r="1252" spans="12:12">
      <c r="L1252" s="8"/>
    </row>
    <row r="1253" spans="12:12">
      <c r="L1253" s="8"/>
    </row>
    <row r="1254" spans="12:12">
      <c r="L1254" s="8"/>
    </row>
    <row r="1255" spans="12:12">
      <c r="L1255" s="8"/>
    </row>
    <row r="1256" spans="12:12">
      <c r="L1256" s="8"/>
    </row>
    <row r="1257" spans="12:12">
      <c r="L1257" s="8"/>
    </row>
    <row r="1258" spans="12:12">
      <c r="L1258" s="8"/>
    </row>
    <row r="1259" spans="12:12">
      <c r="L1259" s="8"/>
    </row>
    <row r="1260" spans="12:12">
      <c r="L1260" s="8"/>
    </row>
    <row r="1261" spans="12:12">
      <c r="L1261" s="8"/>
    </row>
    <row r="1262" spans="12:12">
      <c r="L1262" s="8"/>
    </row>
    <row r="1263" spans="12:12">
      <c r="L1263" s="8"/>
    </row>
    <row r="1264" spans="12:12">
      <c r="L1264" s="8"/>
    </row>
    <row r="1265" spans="12:12">
      <c r="L1265" s="8"/>
    </row>
    <row r="1266" spans="12:12">
      <c r="L1266" s="8"/>
    </row>
    <row r="1267" spans="12:12">
      <c r="L1267" s="8"/>
    </row>
    <row r="1268" spans="12:12">
      <c r="L1268" s="8"/>
    </row>
    <row r="1269" spans="12:12">
      <c r="L1269" s="8"/>
    </row>
    <row r="1270" spans="12:12">
      <c r="L1270" s="8"/>
    </row>
    <row r="1271" spans="12:12">
      <c r="L1271" s="8"/>
    </row>
    <row r="1272" spans="12:12">
      <c r="L1272" s="8"/>
    </row>
    <row r="1273" spans="12:12">
      <c r="L1273" s="8"/>
    </row>
    <row r="1274" spans="12:12">
      <c r="L1274" s="8"/>
    </row>
    <row r="1275" spans="12:12">
      <c r="L1275" s="8"/>
    </row>
    <row r="1276" spans="12:12">
      <c r="L1276" s="8"/>
    </row>
    <row r="1277" spans="12:12">
      <c r="L1277" s="8"/>
    </row>
    <row r="1278" spans="12:12">
      <c r="L1278" s="8"/>
    </row>
    <row r="1279" spans="12:12">
      <c r="L1279" s="8"/>
    </row>
    <row r="1280" spans="12:12">
      <c r="L1280" s="8"/>
    </row>
    <row r="1281" spans="12:12">
      <c r="L1281" s="8"/>
    </row>
    <row r="1282" spans="12:12">
      <c r="L1282" s="8"/>
    </row>
    <row r="1283" spans="12:12">
      <c r="L1283" s="8"/>
    </row>
    <row r="1284" spans="12:12">
      <c r="L1284" s="8"/>
    </row>
    <row r="1285" spans="12:12">
      <c r="L1285" s="8"/>
    </row>
    <row r="1286" spans="12:12">
      <c r="L1286" s="8"/>
    </row>
    <row r="1287" spans="12:12">
      <c r="L1287" s="8"/>
    </row>
    <row r="1288" spans="12:12">
      <c r="L1288" s="8"/>
    </row>
    <row r="1289" spans="12:12">
      <c r="L1289" s="8"/>
    </row>
    <row r="1290" spans="12:12">
      <c r="L1290" s="8"/>
    </row>
    <row r="1291" spans="12:12">
      <c r="L1291" s="8"/>
    </row>
    <row r="1292" spans="12:12">
      <c r="L1292" s="8"/>
    </row>
    <row r="1293" spans="12:12">
      <c r="L1293" s="8"/>
    </row>
    <row r="1294" spans="12:12">
      <c r="L1294" s="8"/>
    </row>
    <row r="1295" spans="12:12">
      <c r="L1295" s="8"/>
    </row>
    <row r="1296" spans="12:12">
      <c r="L1296" s="8"/>
    </row>
    <row r="1297" spans="12:12">
      <c r="L1297" s="8"/>
    </row>
    <row r="1298" spans="12:12">
      <c r="L1298" s="8"/>
    </row>
    <row r="1299" spans="12:12">
      <c r="L1299" s="8"/>
    </row>
    <row r="1300" spans="12:12">
      <c r="L1300" s="8"/>
    </row>
    <row r="1301" spans="12:12">
      <c r="L1301" s="8"/>
    </row>
    <row r="1302" spans="12:12">
      <c r="L1302" s="8"/>
    </row>
    <row r="1303" spans="12:12">
      <c r="L1303" s="8"/>
    </row>
    <row r="1304" spans="12:12">
      <c r="L1304" s="8"/>
    </row>
    <row r="1305" spans="12:12">
      <c r="L1305" s="8"/>
    </row>
    <row r="1306" spans="12:12">
      <c r="L1306" s="8"/>
    </row>
    <row r="1307" spans="12:12">
      <c r="L1307" s="8"/>
    </row>
    <row r="1308" spans="12:12">
      <c r="L1308" s="8"/>
    </row>
    <row r="1309" spans="12:12">
      <c r="L1309" s="8"/>
    </row>
    <row r="1310" spans="12:12">
      <c r="L1310" s="8"/>
    </row>
    <row r="1311" spans="12:12">
      <c r="L1311" s="8"/>
    </row>
    <row r="1312" spans="12:12">
      <c r="L1312" s="8"/>
    </row>
    <row r="1313" spans="12:12">
      <c r="L1313" s="8"/>
    </row>
    <row r="1314" spans="12:12">
      <c r="L1314" s="8"/>
    </row>
    <row r="1315" spans="12:12">
      <c r="L1315" s="8"/>
    </row>
    <row r="1316" spans="12:12">
      <c r="L1316" s="8"/>
    </row>
    <row r="1317" spans="12:12">
      <c r="L1317" s="8"/>
    </row>
    <row r="1318" spans="12:12">
      <c r="L1318" s="8"/>
    </row>
    <row r="1319" spans="12:12">
      <c r="L1319" s="8"/>
    </row>
    <row r="1320" spans="12:12">
      <c r="L1320" s="8"/>
    </row>
    <row r="1321" spans="12:12">
      <c r="L1321" s="8"/>
    </row>
    <row r="1322" spans="12:12">
      <c r="L1322" s="8"/>
    </row>
    <row r="1323" spans="12:12">
      <c r="L1323" s="8"/>
    </row>
    <row r="1324" spans="12:12">
      <c r="L1324" s="8"/>
    </row>
    <row r="1325" spans="12:12">
      <c r="L1325" s="8"/>
    </row>
    <row r="1326" spans="12:12">
      <c r="L1326" s="8"/>
    </row>
    <row r="1327" spans="12:12">
      <c r="L1327" s="8"/>
    </row>
    <row r="1328" spans="12:12">
      <c r="L1328" s="8"/>
    </row>
    <row r="1329" spans="12:12">
      <c r="L1329" s="8"/>
    </row>
    <row r="1330" spans="12:12">
      <c r="L1330" s="8"/>
    </row>
    <row r="1331" spans="12:12">
      <c r="L1331" s="8"/>
    </row>
    <row r="1332" spans="12:12">
      <c r="L1332" s="8"/>
    </row>
    <row r="1333" spans="12:12">
      <c r="L1333" s="8"/>
    </row>
    <row r="1334" spans="12:12">
      <c r="L1334" s="8"/>
    </row>
    <row r="1335" spans="12:12">
      <c r="L1335" s="8"/>
    </row>
    <row r="1336" spans="12:12">
      <c r="L1336" s="8"/>
    </row>
    <row r="1337" spans="12:12">
      <c r="L1337" s="8"/>
    </row>
    <row r="1338" spans="12:12">
      <c r="L1338" s="8"/>
    </row>
    <row r="1339" spans="12:12">
      <c r="L1339" s="8"/>
    </row>
    <row r="1340" spans="12:12">
      <c r="L1340" s="8"/>
    </row>
    <row r="1341" spans="12:12">
      <c r="L1341" s="8"/>
    </row>
    <row r="1342" spans="12:12">
      <c r="L1342" s="8"/>
    </row>
    <row r="1343" spans="12:12">
      <c r="L1343" s="8"/>
    </row>
    <row r="1344" spans="12:12">
      <c r="L1344" s="8"/>
    </row>
    <row r="1345" spans="12:12">
      <c r="L1345" s="8"/>
    </row>
    <row r="1346" spans="12:12">
      <c r="L1346" s="8"/>
    </row>
    <row r="1347" spans="12:12">
      <c r="L1347" s="8"/>
    </row>
    <row r="1348" spans="12:12">
      <c r="L1348" s="8"/>
    </row>
    <row r="1349" spans="12:12">
      <c r="L1349" s="8"/>
    </row>
    <row r="1350" spans="12:12">
      <c r="L1350" s="8"/>
    </row>
    <row r="1351" spans="12:12">
      <c r="L1351" s="8"/>
    </row>
    <row r="1352" spans="12:12">
      <c r="L1352" s="8"/>
    </row>
    <row r="1353" spans="12:12">
      <c r="L1353" s="8"/>
    </row>
    <row r="1354" spans="12:12">
      <c r="L1354" s="8"/>
    </row>
    <row r="1355" spans="12:12">
      <c r="L1355" s="8"/>
    </row>
    <row r="1356" spans="12:12">
      <c r="L1356" s="8"/>
    </row>
    <row r="1357" spans="12:12">
      <c r="L1357" s="8"/>
    </row>
    <row r="1358" spans="12:12">
      <c r="L1358" s="8"/>
    </row>
    <row r="1359" spans="12:12">
      <c r="L1359" s="8"/>
    </row>
    <row r="1360" spans="12:12">
      <c r="L1360" s="8"/>
    </row>
    <row r="1361" spans="12:12">
      <c r="L1361" s="8"/>
    </row>
    <row r="1362" spans="12:12">
      <c r="L1362" s="8"/>
    </row>
    <row r="1363" spans="12:12">
      <c r="L1363" s="8"/>
    </row>
    <row r="1364" spans="12:12">
      <c r="L1364" s="8"/>
    </row>
    <row r="1365" spans="12:12">
      <c r="L1365" s="8"/>
    </row>
    <row r="1366" spans="12:12">
      <c r="L1366" s="8"/>
    </row>
    <row r="1367" spans="12:12">
      <c r="L1367" s="8"/>
    </row>
    <row r="1368" spans="12:12">
      <c r="L1368" s="8"/>
    </row>
    <row r="1369" spans="12:12">
      <c r="L1369" s="8"/>
    </row>
    <row r="1370" spans="12:12">
      <c r="L1370" s="8"/>
    </row>
    <row r="1371" spans="12:12">
      <c r="L1371" s="8"/>
    </row>
    <row r="1372" spans="12:12">
      <c r="L1372" s="8"/>
    </row>
    <row r="1373" spans="12:12">
      <c r="L1373" s="8"/>
    </row>
    <row r="1374" spans="12:12">
      <c r="L1374" s="8"/>
    </row>
    <row r="1375" spans="12:12">
      <c r="L1375" s="8"/>
    </row>
    <row r="1376" spans="12:12">
      <c r="L1376" s="8"/>
    </row>
    <row r="1377" spans="12:12">
      <c r="L1377" s="8"/>
    </row>
    <row r="1378" spans="12:12">
      <c r="L1378" s="8"/>
    </row>
    <row r="1379" spans="12:12">
      <c r="L1379" s="8"/>
    </row>
    <row r="1380" spans="12:12">
      <c r="L1380" s="8"/>
    </row>
    <row r="1381" spans="12:12">
      <c r="L1381" s="8"/>
    </row>
    <row r="1382" spans="12:12">
      <c r="L1382" s="8"/>
    </row>
    <row r="1383" spans="12:12">
      <c r="L1383" s="8"/>
    </row>
    <row r="1384" spans="12:12">
      <c r="L1384" s="8"/>
    </row>
    <row r="1385" spans="12:12">
      <c r="L1385" s="8"/>
    </row>
    <row r="1386" spans="12:12">
      <c r="L1386" s="8"/>
    </row>
    <row r="1387" spans="12:12">
      <c r="L1387" s="8"/>
    </row>
    <row r="1388" spans="12:12">
      <c r="L1388" s="8"/>
    </row>
    <row r="1389" spans="12:12">
      <c r="L1389" s="8"/>
    </row>
    <row r="1390" spans="12:12">
      <c r="L1390" s="8"/>
    </row>
    <row r="1391" spans="12:12">
      <c r="L1391" s="8"/>
    </row>
    <row r="1392" spans="12:12">
      <c r="L1392" s="8"/>
    </row>
    <row r="1393" spans="12:12">
      <c r="L1393" s="8"/>
    </row>
    <row r="1394" spans="12:12">
      <c r="L1394" s="8"/>
    </row>
    <row r="1395" spans="12:12">
      <c r="L1395" s="8"/>
    </row>
    <row r="1396" spans="12:12">
      <c r="L1396" s="8"/>
    </row>
    <row r="1397" spans="12:12">
      <c r="L1397" s="8"/>
    </row>
    <row r="1398" spans="12:12">
      <c r="L1398" s="8"/>
    </row>
    <row r="1399" spans="12:12">
      <c r="L1399" s="8"/>
    </row>
    <row r="1400" spans="12:12">
      <c r="L1400" s="8"/>
    </row>
    <row r="1401" spans="12:12">
      <c r="L1401" s="8"/>
    </row>
    <row r="1402" spans="12:12">
      <c r="L1402" s="8"/>
    </row>
    <row r="1403" spans="12:12">
      <c r="L1403" s="8"/>
    </row>
    <row r="1404" spans="12:12">
      <c r="L1404" s="8"/>
    </row>
    <row r="1405" spans="12:12">
      <c r="L1405" s="8"/>
    </row>
    <row r="1406" spans="12:12">
      <c r="L1406" s="8"/>
    </row>
    <row r="1407" spans="12:12">
      <c r="L1407" s="8"/>
    </row>
    <row r="1408" spans="12:12">
      <c r="L1408" s="8"/>
    </row>
    <row r="1409" spans="12:12">
      <c r="L1409" s="8"/>
    </row>
    <row r="1410" spans="12:12">
      <c r="L1410" s="8"/>
    </row>
    <row r="1411" spans="12:12">
      <c r="L1411" s="8"/>
    </row>
    <row r="1412" spans="12:12">
      <c r="L1412" s="8"/>
    </row>
    <row r="1413" spans="12:12">
      <c r="L1413" s="8"/>
    </row>
    <row r="1414" spans="12:12">
      <c r="L1414" s="8"/>
    </row>
    <row r="1415" spans="12:12">
      <c r="L1415" s="8"/>
    </row>
    <row r="1416" spans="12:12">
      <c r="L1416" s="8"/>
    </row>
    <row r="1417" spans="12:12">
      <c r="L1417" s="8"/>
    </row>
    <row r="1418" spans="12:12">
      <c r="L1418" s="8"/>
    </row>
    <row r="1419" spans="12:12">
      <c r="L1419" s="8"/>
    </row>
    <row r="1420" spans="12:12">
      <c r="L1420" s="8"/>
    </row>
    <row r="1421" spans="12:12">
      <c r="L1421" s="8"/>
    </row>
    <row r="1422" spans="12:12">
      <c r="L1422" s="8"/>
    </row>
    <row r="1423" spans="12:12">
      <c r="L1423" s="8"/>
    </row>
    <row r="1424" spans="12:12">
      <c r="L1424" s="8"/>
    </row>
    <row r="1425" spans="12:12">
      <c r="L1425" s="8"/>
    </row>
    <row r="1426" spans="12:12">
      <c r="L1426" s="8"/>
    </row>
    <row r="1427" spans="12:12">
      <c r="L1427" s="8"/>
    </row>
    <row r="1428" spans="12:12">
      <c r="L1428" s="8"/>
    </row>
    <row r="1429" spans="12:12">
      <c r="L1429" s="8"/>
    </row>
    <row r="1430" spans="12:12">
      <c r="L1430" s="8"/>
    </row>
    <row r="1431" spans="12:12">
      <c r="L1431" s="8"/>
    </row>
    <row r="1432" spans="12:12">
      <c r="L1432" s="8"/>
    </row>
    <row r="1433" spans="12:12">
      <c r="L1433" s="8"/>
    </row>
    <row r="1434" spans="12:12">
      <c r="L1434" s="8"/>
    </row>
    <row r="1435" spans="12:12">
      <c r="L1435" s="8"/>
    </row>
    <row r="1436" spans="12:12">
      <c r="L1436" s="8"/>
    </row>
    <row r="1437" spans="12:12">
      <c r="L1437" s="8"/>
    </row>
    <row r="1438" spans="12:12">
      <c r="L1438" s="8"/>
    </row>
    <row r="1439" spans="12:12">
      <c r="L1439" s="8"/>
    </row>
    <row r="1440" spans="12:12">
      <c r="L1440" s="8"/>
    </row>
    <row r="1441" spans="12:12">
      <c r="L1441" s="8"/>
    </row>
    <row r="1442" spans="12:12">
      <c r="L1442" s="8"/>
    </row>
    <row r="1443" spans="12:12">
      <c r="L1443" s="8"/>
    </row>
    <row r="1444" spans="12:12">
      <c r="L1444" s="8"/>
    </row>
    <row r="1445" spans="12:12">
      <c r="L1445" s="8"/>
    </row>
    <row r="1446" spans="12:12">
      <c r="L1446" s="8"/>
    </row>
    <row r="1447" spans="12:12">
      <c r="L1447" s="8"/>
    </row>
    <row r="1448" spans="12:12">
      <c r="L1448" s="8"/>
    </row>
    <row r="1449" spans="12:12">
      <c r="L1449" s="8"/>
    </row>
    <row r="1450" spans="12:12">
      <c r="L1450" s="8"/>
    </row>
    <row r="1451" spans="12:12">
      <c r="L1451" s="8"/>
    </row>
    <row r="1452" spans="12:12">
      <c r="L1452" s="8"/>
    </row>
    <row r="1453" spans="12:12">
      <c r="L1453" s="8"/>
    </row>
    <row r="1454" spans="12:12">
      <c r="L1454" s="8"/>
    </row>
    <row r="1455" spans="12:12">
      <c r="L1455" s="8"/>
    </row>
    <row r="1456" spans="12:12">
      <c r="L1456" s="8"/>
    </row>
    <row r="1457" spans="12:12">
      <c r="L1457" s="8"/>
    </row>
    <row r="1458" spans="12:12">
      <c r="L1458" s="8"/>
    </row>
    <row r="1459" spans="12:12">
      <c r="L1459" s="8"/>
    </row>
    <row r="1460" spans="12:12">
      <c r="L1460" s="8"/>
    </row>
    <row r="1461" spans="12:12">
      <c r="L1461" s="8"/>
    </row>
    <row r="1462" spans="12:12">
      <c r="L1462" s="8"/>
    </row>
    <row r="1463" spans="12:12">
      <c r="L1463" s="8"/>
    </row>
    <row r="1464" spans="12:12">
      <c r="L1464" s="8"/>
    </row>
    <row r="1465" spans="12:12">
      <c r="L1465" s="8"/>
    </row>
    <row r="1466" spans="12:12">
      <c r="L1466" s="8"/>
    </row>
    <row r="1467" spans="12:12">
      <c r="L1467" s="8"/>
    </row>
    <row r="1468" spans="12:12">
      <c r="L1468" s="8"/>
    </row>
    <row r="1469" spans="12:12">
      <c r="L1469" s="8"/>
    </row>
    <row r="1470" spans="12:12">
      <c r="L1470" s="8"/>
    </row>
    <row r="1471" spans="12:12">
      <c r="L1471" s="8"/>
    </row>
    <row r="1472" spans="12:12">
      <c r="L1472" s="8"/>
    </row>
    <row r="1473" spans="12:12">
      <c r="L1473" s="8"/>
    </row>
    <row r="1474" spans="12:12">
      <c r="L1474" s="8"/>
    </row>
    <row r="1475" spans="12:12">
      <c r="L1475" s="8"/>
    </row>
    <row r="1476" spans="12:12">
      <c r="L1476" s="8"/>
    </row>
    <row r="1477" spans="12:12">
      <c r="L1477" s="8"/>
    </row>
    <row r="1478" spans="12:12">
      <c r="L1478" s="8"/>
    </row>
    <row r="1479" spans="12:12">
      <c r="L1479" s="8"/>
    </row>
    <row r="1480" spans="12:12">
      <c r="L1480" s="8"/>
    </row>
    <row r="1481" spans="12:12">
      <c r="L1481" s="8"/>
    </row>
    <row r="1482" spans="12:12">
      <c r="L1482" s="8"/>
    </row>
    <row r="1483" spans="12:12">
      <c r="L1483" s="8"/>
    </row>
    <row r="1484" spans="12:12">
      <c r="L1484" s="8"/>
    </row>
    <row r="1485" spans="12:12">
      <c r="L1485" s="8"/>
    </row>
    <row r="1486" spans="12:12">
      <c r="L1486" s="8"/>
    </row>
    <row r="1487" spans="12:12">
      <c r="L1487" s="8"/>
    </row>
    <row r="1488" spans="12:12">
      <c r="L1488" s="8"/>
    </row>
    <row r="1489" spans="12:12">
      <c r="L1489" s="8"/>
    </row>
    <row r="1490" spans="12:12">
      <c r="L1490" s="8"/>
    </row>
    <row r="1491" spans="12:12">
      <c r="L1491" s="8"/>
    </row>
    <row r="1492" spans="12:12">
      <c r="L1492" s="8"/>
    </row>
    <row r="1493" spans="12:12">
      <c r="L1493" s="8"/>
    </row>
    <row r="1494" spans="12:12">
      <c r="L1494" s="8"/>
    </row>
    <row r="1495" spans="12:12">
      <c r="L1495" s="8"/>
    </row>
    <row r="1496" spans="12:12">
      <c r="L1496" s="8"/>
    </row>
    <row r="1497" spans="12:12">
      <c r="L1497" s="8"/>
    </row>
    <row r="1498" spans="12:12">
      <c r="L1498" s="8"/>
    </row>
    <row r="1499" spans="12:12">
      <c r="L1499" s="8"/>
    </row>
    <row r="1500" spans="12:12">
      <c r="L1500" s="8"/>
    </row>
    <row r="1501" spans="12:12">
      <c r="L1501" s="8"/>
    </row>
    <row r="1502" spans="12:12">
      <c r="L1502" s="8"/>
    </row>
    <row r="1503" spans="12:12">
      <c r="L1503" s="8"/>
    </row>
    <row r="1504" spans="12:12">
      <c r="L1504" s="8"/>
    </row>
    <row r="1505" spans="12:12">
      <c r="L1505" s="8"/>
    </row>
    <row r="1506" spans="12:12">
      <c r="L1506" s="8"/>
    </row>
    <row r="1507" spans="12:12">
      <c r="L1507" s="8"/>
    </row>
    <row r="1508" spans="12:12">
      <c r="L1508" s="8"/>
    </row>
    <row r="1509" spans="12:12">
      <c r="L1509" s="8"/>
    </row>
    <row r="1510" spans="12:12">
      <c r="L1510" s="8"/>
    </row>
    <row r="1511" spans="12:12">
      <c r="L1511" s="8"/>
    </row>
    <row r="1512" spans="12:12">
      <c r="L1512" s="8"/>
    </row>
    <row r="1513" spans="12:12">
      <c r="L1513" s="8"/>
    </row>
    <row r="1514" spans="12:12">
      <c r="L1514" s="8"/>
    </row>
    <row r="1515" spans="12:12">
      <c r="L1515" s="8"/>
    </row>
    <row r="1516" spans="12:12">
      <c r="L1516" s="8"/>
    </row>
    <row r="1517" spans="12:12">
      <c r="L1517" s="8"/>
    </row>
    <row r="1518" spans="12:12">
      <c r="L1518" s="8"/>
    </row>
    <row r="1519" spans="12:12">
      <c r="L1519" s="8"/>
    </row>
    <row r="1520" spans="12:12">
      <c r="L1520" s="8"/>
    </row>
    <row r="1521" spans="12:12">
      <c r="L1521" s="8"/>
    </row>
    <row r="1522" spans="12:12">
      <c r="L1522" s="8"/>
    </row>
    <row r="1523" spans="12:12">
      <c r="L1523" s="8"/>
    </row>
    <row r="1524" spans="12:12">
      <c r="L1524" s="8"/>
    </row>
    <row r="1525" spans="12:12">
      <c r="L1525" s="8"/>
    </row>
    <row r="1526" spans="12:12">
      <c r="L1526" s="8"/>
    </row>
    <row r="1527" spans="12:12">
      <c r="L1527" s="8"/>
    </row>
    <row r="1528" spans="12:12">
      <c r="L1528" s="8"/>
    </row>
    <row r="1529" spans="12:12">
      <c r="L1529" s="8"/>
    </row>
    <row r="1530" spans="12:12">
      <c r="L1530" s="8"/>
    </row>
    <row r="1531" spans="12:12">
      <c r="L1531" s="8"/>
    </row>
    <row r="1532" spans="12:12">
      <c r="L1532" s="8"/>
    </row>
    <row r="1533" spans="12:12">
      <c r="L1533" s="8"/>
    </row>
    <row r="1534" spans="12:12">
      <c r="L1534" s="8"/>
    </row>
    <row r="1535" spans="12:12">
      <c r="L1535" s="8"/>
    </row>
    <row r="1536" spans="12:12">
      <c r="L1536" s="8"/>
    </row>
    <row r="1537" spans="12:12">
      <c r="L1537" s="8"/>
    </row>
    <row r="1538" spans="12:12">
      <c r="L1538" s="8"/>
    </row>
    <row r="1539" spans="12:12">
      <c r="L1539" s="8"/>
    </row>
    <row r="1540" spans="12:12">
      <c r="L1540" s="8"/>
    </row>
    <row r="1541" spans="12:12">
      <c r="L1541" s="8"/>
    </row>
    <row r="1542" spans="12:12">
      <c r="L1542" s="8"/>
    </row>
    <row r="1543" spans="12:12">
      <c r="L1543" s="8"/>
    </row>
    <row r="1544" spans="12:12">
      <c r="L1544" s="8"/>
    </row>
    <row r="1545" spans="12:12">
      <c r="L1545" s="8"/>
    </row>
    <row r="1546" spans="12:12">
      <c r="L1546" s="8"/>
    </row>
    <row r="1547" spans="12:12">
      <c r="L1547" s="8"/>
    </row>
    <row r="1548" spans="12:12">
      <c r="L1548" s="8"/>
    </row>
    <row r="1549" spans="12:12">
      <c r="L1549" s="8"/>
    </row>
    <row r="1550" spans="12:12">
      <c r="L1550" s="8"/>
    </row>
    <row r="1551" spans="12:12">
      <c r="L1551" s="8"/>
    </row>
    <row r="1552" spans="12:12">
      <c r="L1552" s="8"/>
    </row>
    <row r="1553" spans="12:12">
      <c r="L1553" s="8"/>
    </row>
    <row r="1554" spans="12:12">
      <c r="L1554" s="8"/>
    </row>
    <row r="1555" spans="12:12">
      <c r="L1555" s="8"/>
    </row>
    <row r="1556" spans="12:12">
      <c r="L1556" s="8"/>
    </row>
    <row r="1557" spans="12:12">
      <c r="L1557" s="8"/>
    </row>
    <row r="1558" spans="12:12">
      <c r="L1558" s="8"/>
    </row>
    <row r="1559" spans="12:12">
      <c r="L1559" s="8"/>
    </row>
    <row r="1560" spans="12:12">
      <c r="L1560" s="8"/>
    </row>
    <row r="1561" spans="12:12">
      <c r="L1561" s="8"/>
    </row>
    <row r="1562" spans="12:12">
      <c r="L1562" s="8"/>
    </row>
    <row r="1563" spans="12:12">
      <c r="L1563" s="8"/>
    </row>
    <row r="1564" spans="12:12">
      <c r="L1564" s="8"/>
    </row>
    <row r="1565" spans="12:12">
      <c r="L1565" s="8"/>
    </row>
    <row r="1566" spans="12:12">
      <c r="L1566" s="8"/>
    </row>
    <row r="1567" spans="12:12">
      <c r="L1567" s="8"/>
    </row>
    <row r="1568" spans="12:12">
      <c r="L1568" s="8"/>
    </row>
    <row r="1569" spans="12:12">
      <c r="L1569" s="8"/>
    </row>
    <row r="1570" spans="12:12">
      <c r="L1570" s="8"/>
    </row>
    <row r="1571" spans="12:12">
      <c r="L1571" s="8"/>
    </row>
    <row r="1572" spans="12:12">
      <c r="L1572" s="8"/>
    </row>
    <row r="1573" spans="12:12">
      <c r="L1573" s="8"/>
    </row>
    <row r="1574" spans="12:12">
      <c r="L1574" s="8"/>
    </row>
    <row r="1575" spans="12:12">
      <c r="L1575" s="8"/>
    </row>
    <row r="1576" spans="12:12">
      <c r="L1576" s="8"/>
    </row>
    <row r="1577" spans="12:12">
      <c r="L1577" s="8"/>
    </row>
    <row r="1578" spans="12:12">
      <c r="L1578" s="8"/>
    </row>
    <row r="1579" spans="12:12">
      <c r="L1579" s="8"/>
    </row>
    <row r="1580" spans="12:12">
      <c r="L1580" s="8"/>
    </row>
    <row r="1581" spans="12:12">
      <c r="L1581" s="8"/>
    </row>
    <row r="1582" spans="12:12">
      <c r="L1582" s="8"/>
    </row>
    <row r="1583" spans="12:12">
      <c r="L1583" s="8"/>
    </row>
    <row r="1584" spans="12:12">
      <c r="L1584" s="8"/>
    </row>
    <row r="1585" spans="12:12">
      <c r="L1585" s="8"/>
    </row>
    <row r="1586" spans="12:12">
      <c r="L1586" s="8"/>
    </row>
    <row r="1587" spans="12:12">
      <c r="L1587" s="8"/>
    </row>
    <row r="1588" spans="12:12">
      <c r="L1588" s="8"/>
    </row>
    <row r="1589" spans="12:12">
      <c r="L1589" s="8"/>
    </row>
    <row r="1590" spans="12:12">
      <c r="L1590" s="8"/>
    </row>
    <row r="1591" spans="12:12">
      <c r="L1591" s="8"/>
    </row>
    <row r="1592" spans="12:12">
      <c r="L1592" s="8"/>
    </row>
    <row r="1593" spans="12:12">
      <c r="L1593" s="8"/>
    </row>
    <row r="1594" spans="12:12">
      <c r="L1594" s="8"/>
    </row>
    <row r="1595" spans="12:12">
      <c r="L1595" s="8"/>
    </row>
    <row r="1596" spans="12:12">
      <c r="L1596" s="8"/>
    </row>
    <row r="1597" spans="12:12">
      <c r="L1597" s="8"/>
    </row>
    <row r="1598" spans="12:12">
      <c r="L1598" s="8"/>
    </row>
    <row r="1599" spans="12:12">
      <c r="L1599" s="8"/>
    </row>
    <row r="1600" spans="12:12">
      <c r="L1600" s="8"/>
    </row>
    <row r="1601" spans="12:12">
      <c r="L1601" s="8"/>
    </row>
    <row r="1602" spans="12:12">
      <c r="L1602" s="8"/>
    </row>
    <row r="1603" spans="12:12">
      <c r="L1603" s="8"/>
    </row>
    <row r="1604" spans="12:12">
      <c r="L1604" s="8"/>
    </row>
    <row r="1605" spans="12:12">
      <c r="L1605" s="8"/>
    </row>
    <row r="1606" spans="12:12">
      <c r="L1606" s="8"/>
    </row>
    <row r="1607" spans="12:12">
      <c r="L1607" s="8"/>
    </row>
    <row r="1608" spans="12:12">
      <c r="L1608" s="8"/>
    </row>
    <row r="1609" spans="12:12">
      <c r="L1609" s="8"/>
    </row>
    <row r="1610" spans="12:12">
      <c r="L1610" s="8"/>
    </row>
    <row r="1611" spans="12:12">
      <c r="L1611" s="8"/>
    </row>
    <row r="1612" spans="12:12">
      <c r="L1612" s="8"/>
    </row>
    <row r="1613" spans="12:12">
      <c r="L1613" s="8"/>
    </row>
    <row r="1614" spans="12:12">
      <c r="L1614" s="8"/>
    </row>
    <row r="1615" spans="12:12">
      <c r="L1615" s="8"/>
    </row>
    <row r="1616" spans="12:12">
      <c r="L1616" s="8"/>
    </row>
    <row r="1617" spans="12:12">
      <c r="L1617" s="8"/>
    </row>
    <row r="1618" spans="12:12">
      <c r="L1618" s="8"/>
    </row>
    <row r="1619" spans="12:12">
      <c r="L1619" s="8"/>
    </row>
    <row r="1620" spans="12:12">
      <c r="L1620" s="8"/>
    </row>
    <row r="1621" spans="12:12">
      <c r="L1621" s="8"/>
    </row>
    <row r="1622" spans="12:12">
      <c r="L1622" s="8"/>
    </row>
    <row r="1623" spans="12:12">
      <c r="L1623" s="8"/>
    </row>
    <row r="1624" spans="12:12">
      <c r="L1624" s="8"/>
    </row>
    <row r="1625" spans="12:12">
      <c r="L1625" s="8"/>
    </row>
    <row r="1626" spans="12:12">
      <c r="L1626" s="8"/>
    </row>
    <row r="1627" spans="12:12">
      <c r="L1627" s="8"/>
    </row>
    <row r="1628" spans="12:12">
      <c r="L1628" s="8"/>
    </row>
    <row r="1629" spans="12:12">
      <c r="L1629" s="8"/>
    </row>
    <row r="1630" spans="12:12">
      <c r="L1630" s="8"/>
    </row>
    <row r="1631" spans="12:12">
      <c r="L1631" s="8"/>
    </row>
    <row r="1632" spans="12:12">
      <c r="L1632" s="8"/>
    </row>
    <row r="1633" spans="12:12">
      <c r="L1633" s="8"/>
    </row>
    <row r="1634" spans="12:12">
      <c r="L1634" s="8"/>
    </row>
    <row r="1635" spans="12:12">
      <c r="L1635" s="8"/>
    </row>
    <row r="1636" spans="12:12">
      <c r="L1636" s="8"/>
    </row>
    <row r="1637" spans="12:12">
      <c r="L1637" s="8"/>
    </row>
    <row r="1638" spans="12:12">
      <c r="L1638" s="8"/>
    </row>
    <row r="1639" spans="12:12">
      <c r="L1639" s="8"/>
    </row>
    <row r="1640" spans="12:12">
      <c r="L1640" s="8"/>
    </row>
    <row r="1641" spans="12:12">
      <c r="L1641" s="8"/>
    </row>
    <row r="1642" spans="12:12">
      <c r="L1642" s="8"/>
    </row>
    <row r="1643" spans="12:12">
      <c r="L1643" s="8"/>
    </row>
    <row r="1644" spans="12:12">
      <c r="L1644" s="8"/>
    </row>
    <row r="1645" spans="12:12">
      <c r="L1645" s="8"/>
    </row>
    <row r="1646" spans="12:12">
      <c r="L1646" s="8"/>
    </row>
    <row r="1647" spans="12:12">
      <c r="L1647" s="8"/>
    </row>
    <row r="1648" spans="12:12">
      <c r="L1648" s="8"/>
    </row>
    <row r="1649" spans="12:12">
      <c r="L1649" s="8"/>
    </row>
    <row r="1650" spans="12:12">
      <c r="L1650" s="8"/>
    </row>
    <row r="1651" spans="12:12">
      <c r="L1651" s="8"/>
    </row>
    <row r="1652" spans="12:12">
      <c r="L1652" s="8"/>
    </row>
    <row r="1653" spans="12:12">
      <c r="L1653" s="8"/>
    </row>
    <row r="1654" spans="12:12">
      <c r="L1654" s="8"/>
    </row>
    <row r="1655" spans="12:12">
      <c r="L1655" s="8"/>
    </row>
    <row r="1656" spans="12:12">
      <c r="L1656" s="8"/>
    </row>
    <row r="1657" spans="12:12">
      <c r="L1657" s="8"/>
    </row>
    <row r="1658" spans="12:12">
      <c r="L1658" s="8"/>
    </row>
    <row r="1659" spans="12:12">
      <c r="L1659" s="8"/>
    </row>
    <row r="1660" spans="12:12">
      <c r="L1660" s="8"/>
    </row>
    <row r="1661" spans="12:12">
      <c r="L1661" s="8"/>
    </row>
    <row r="1662" spans="12:12">
      <c r="L1662" s="8"/>
    </row>
    <row r="1663" spans="12:12">
      <c r="L1663" s="8"/>
    </row>
    <row r="1664" spans="12:12">
      <c r="L1664" s="8"/>
    </row>
    <row r="1665" spans="12:12">
      <c r="L1665" s="8"/>
    </row>
    <row r="1666" spans="12:12">
      <c r="L1666" s="8"/>
    </row>
    <row r="1667" spans="12:12">
      <c r="L1667" s="8"/>
    </row>
    <row r="1668" spans="12:12">
      <c r="L1668" s="8"/>
    </row>
    <row r="1669" spans="12:12">
      <c r="L1669" s="8"/>
    </row>
    <row r="1670" spans="12:12">
      <c r="L1670" s="8"/>
    </row>
    <row r="1671" spans="12:12">
      <c r="L1671" s="8"/>
    </row>
    <row r="1672" spans="12:12">
      <c r="L1672" s="8"/>
    </row>
    <row r="1673" spans="12:12">
      <c r="L1673" s="8"/>
    </row>
    <row r="1674" spans="12:12">
      <c r="L1674" s="8"/>
    </row>
    <row r="1675" spans="12:12">
      <c r="L1675" s="8"/>
    </row>
    <row r="1676" spans="12:12">
      <c r="L1676" s="8"/>
    </row>
    <row r="1677" spans="12:12">
      <c r="L1677" s="8"/>
    </row>
    <row r="1678" spans="12:12">
      <c r="L1678" s="8"/>
    </row>
    <row r="1679" spans="12:12">
      <c r="L1679" s="8"/>
    </row>
    <row r="1680" spans="12:12">
      <c r="L1680" s="8"/>
    </row>
    <row r="1681" spans="12:12">
      <c r="L1681" s="8"/>
    </row>
    <row r="1682" spans="12:12">
      <c r="L1682" s="8"/>
    </row>
    <row r="1683" spans="12:12">
      <c r="L1683" s="8"/>
    </row>
    <row r="1684" spans="12:12">
      <c r="L1684" s="8"/>
    </row>
    <row r="1685" spans="12:12">
      <c r="L1685" s="8"/>
    </row>
    <row r="1686" spans="12:12">
      <c r="L1686" s="8"/>
    </row>
    <row r="1687" spans="12:12">
      <c r="L1687" s="8"/>
    </row>
    <row r="1688" spans="12:12">
      <c r="L1688" s="8"/>
    </row>
    <row r="1689" spans="12:12">
      <c r="L1689" s="8"/>
    </row>
    <row r="1690" spans="12:12">
      <c r="L1690" s="8"/>
    </row>
    <row r="1691" spans="12:12">
      <c r="L1691" s="8"/>
    </row>
    <row r="1692" spans="12:12">
      <c r="L1692" s="8"/>
    </row>
    <row r="1693" spans="12:12">
      <c r="L1693" s="8"/>
    </row>
    <row r="1694" spans="12:12">
      <c r="L1694" s="8"/>
    </row>
    <row r="1695" spans="12:12">
      <c r="L1695" s="8"/>
    </row>
    <row r="1696" spans="12:12">
      <c r="L1696" s="8"/>
    </row>
    <row r="1697" spans="12:12">
      <c r="L1697" s="8"/>
    </row>
    <row r="1698" spans="12:12">
      <c r="L1698" s="8"/>
    </row>
    <row r="1699" spans="12:12">
      <c r="L1699" s="8"/>
    </row>
    <row r="1700" spans="12:12">
      <c r="L1700" s="8"/>
    </row>
    <row r="1701" spans="12:12">
      <c r="L1701" s="8"/>
    </row>
    <row r="1702" spans="12:12">
      <c r="L1702" s="8"/>
    </row>
    <row r="1703" spans="12:12">
      <c r="L1703" s="8"/>
    </row>
    <row r="1704" spans="12:12">
      <c r="L1704" s="8"/>
    </row>
    <row r="1705" spans="12:12">
      <c r="L1705" s="8"/>
    </row>
    <row r="1706" spans="12:12">
      <c r="L1706" s="8"/>
    </row>
    <row r="1707" spans="12:12">
      <c r="L1707" s="8"/>
    </row>
    <row r="1708" spans="12:12">
      <c r="L1708" s="8"/>
    </row>
    <row r="1709" spans="12:12">
      <c r="L1709" s="8"/>
    </row>
    <row r="1710" spans="12:12">
      <c r="L1710" s="8"/>
    </row>
    <row r="1711" spans="12:12">
      <c r="L1711" s="8"/>
    </row>
    <row r="1712" spans="12:12">
      <c r="L1712" s="8"/>
    </row>
    <row r="1713" spans="12:12">
      <c r="L1713" s="8"/>
    </row>
    <row r="1714" spans="12:12">
      <c r="L1714" s="8"/>
    </row>
    <row r="1715" spans="12:12">
      <c r="L1715" s="8"/>
    </row>
    <row r="1716" spans="12:12">
      <c r="L1716" s="8"/>
    </row>
    <row r="1717" spans="12:12">
      <c r="L1717" s="8"/>
    </row>
    <row r="1718" spans="12:12">
      <c r="L1718" s="8"/>
    </row>
    <row r="1719" spans="12:12">
      <c r="L1719" s="8"/>
    </row>
    <row r="1720" spans="12:12">
      <c r="L1720" s="8"/>
    </row>
    <row r="1721" spans="12:12">
      <c r="L1721" s="8"/>
    </row>
    <row r="1722" spans="12:12">
      <c r="L1722" s="8"/>
    </row>
    <row r="1723" spans="12:12">
      <c r="L1723" s="8"/>
    </row>
    <row r="1724" spans="12:12">
      <c r="L1724" s="8"/>
    </row>
    <row r="1725" spans="12:12">
      <c r="L1725" s="8"/>
    </row>
    <row r="1726" spans="12:12">
      <c r="L1726" s="8"/>
    </row>
    <row r="1727" spans="12:12">
      <c r="L1727" s="8"/>
    </row>
    <row r="1728" spans="12:12">
      <c r="L1728" s="8"/>
    </row>
    <row r="1729" spans="12:12">
      <c r="L1729" s="8"/>
    </row>
    <row r="1730" spans="12:12">
      <c r="L1730" s="8"/>
    </row>
    <row r="1731" spans="12:12">
      <c r="L1731" s="8"/>
    </row>
    <row r="1732" spans="12:12">
      <c r="L1732" s="8"/>
    </row>
    <row r="1733" spans="12:12">
      <c r="L1733" s="8"/>
    </row>
    <row r="1734" spans="12:12">
      <c r="L1734" s="8"/>
    </row>
    <row r="1735" spans="12:12">
      <c r="L1735" s="8"/>
    </row>
    <row r="1736" spans="12:12">
      <c r="L1736" s="8"/>
    </row>
    <row r="1737" spans="12:12">
      <c r="L1737" s="8"/>
    </row>
    <row r="1738" spans="12:12">
      <c r="L1738" s="8"/>
    </row>
    <row r="1739" spans="12:12">
      <c r="L1739" s="8"/>
    </row>
    <row r="1740" spans="12:12">
      <c r="L1740" s="8"/>
    </row>
    <row r="1741" spans="12:12">
      <c r="L1741" s="8"/>
    </row>
    <row r="1742" spans="12:12">
      <c r="L1742" s="8"/>
    </row>
    <row r="1743" spans="12:12">
      <c r="L1743" s="8"/>
    </row>
    <row r="1744" spans="12:12">
      <c r="L1744" s="8"/>
    </row>
    <row r="1745" spans="12:12">
      <c r="L1745" s="8"/>
    </row>
    <row r="1746" spans="12:12">
      <c r="L1746" s="8"/>
    </row>
    <row r="1747" spans="12:12">
      <c r="L1747" s="8"/>
    </row>
    <row r="1748" spans="12:12">
      <c r="L1748" s="8"/>
    </row>
    <row r="1749" spans="12:12">
      <c r="L1749" s="8"/>
    </row>
    <row r="1750" spans="12:12">
      <c r="L1750" s="8"/>
    </row>
    <row r="1751" spans="12:12">
      <c r="L1751" s="8"/>
    </row>
    <row r="1752" spans="12:12">
      <c r="L1752" s="8"/>
    </row>
    <row r="1753" spans="12:12">
      <c r="L1753" s="8"/>
    </row>
    <row r="1754" spans="12:12">
      <c r="L1754" s="8"/>
    </row>
    <row r="1755" spans="12:12">
      <c r="L1755" s="8"/>
    </row>
    <row r="1756" spans="12:12">
      <c r="L1756" s="8"/>
    </row>
    <row r="1757" spans="12:12">
      <c r="L1757" s="8"/>
    </row>
    <row r="1758" spans="12:12">
      <c r="L1758" s="8"/>
    </row>
    <row r="1759" spans="12:12">
      <c r="L1759" s="8"/>
    </row>
    <row r="1760" spans="12:12">
      <c r="L1760" s="8"/>
    </row>
    <row r="1761" spans="12:12">
      <c r="L1761" s="8"/>
    </row>
    <row r="1762" spans="12:12">
      <c r="L1762" s="8"/>
    </row>
    <row r="1763" spans="12:12">
      <c r="L1763" s="8"/>
    </row>
    <row r="1764" spans="12:12">
      <c r="L1764" s="8"/>
    </row>
    <row r="1765" spans="12:12">
      <c r="L1765" s="8"/>
    </row>
    <row r="1766" spans="12:12">
      <c r="L1766" s="8"/>
    </row>
    <row r="1767" spans="12:12">
      <c r="L1767" s="8"/>
    </row>
    <row r="1768" spans="12:12">
      <c r="L1768" s="8"/>
    </row>
    <row r="1769" spans="12:12">
      <c r="L1769" s="8"/>
    </row>
    <row r="1770" spans="12:12">
      <c r="L1770" s="8"/>
    </row>
    <row r="1771" spans="12:12">
      <c r="L1771" s="8"/>
    </row>
    <row r="1772" spans="12:12">
      <c r="L1772" s="8"/>
    </row>
    <row r="1773" spans="12:12">
      <c r="L1773" s="8"/>
    </row>
    <row r="1774" spans="12:12">
      <c r="L1774" s="8"/>
    </row>
    <row r="1775" spans="12:12">
      <c r="L1775" s="8"/>
    </row>
    <row r="1776" spans="12:12">
      <c r="L1776" s="8"/>
    </row>
    <row r="1777" spans="12:12">
      <c r="L1777" s="8"/>
    </row>
    <row r="1778" spans="12:12">
      <c r="L1778" s="8"/>
    </row>
    <row r="1779" spans="12:12">
      <c r="L1779" s="8"/>
    </row>
    <row r="1780" spans="12:12">
      <c r="L1780" s="8"/>
    </row>
    <row r="1781" spans="12:12">
      <c r="L1781" s="8"/>
    </row>
    <row r="1782" spans="12:12">
      <c r="L1782" s="8"/>
    </row>
    <row r="1783" spans="12:12">
      <c r="L1783" s="8"/>
    </row>
    <row r="1784" spans="12:12">
      <c r="L1784" s="8"/>
    </row>
    <row r="1785" spans="12:12">
      <c r="L1785" s="8"/>
    </row>
    <row r="1786" spans="12:12">
      <c r="L1786" s="8"/>
    </row>
    <row r="1787" spans="12:12">
      <c r="L1787" s="8"/>
    </row>
    <row r="1788" spans="12:12">
      <c r="L1788" s="8"/>
    </row>
    <row r="1789" spans="12:12">
      <c r="L1789" s="8"/>
    </row>
    <row r="1790" spans="12:12">
      <c r="L1790" s="8"/>
    </row>
    <row r="1791" spans="12:12">
      <c r="L1791" s="8"/>
    </row>
    <row r="1792" spans="12:12">
      <c r="L1792" s="8"/>
    </row>
    <row r="1793" spans="12:12">
      <c r="L1793" s="8"/>
    </row>
    <row r="1794" spans="12:12">
      <c r="L1794" s="8"/>
    </row>
    <row r="1795" spans="12:12">
      <c r="L1795" s="8"/>
    </row>
    <row r="1796" spans="12:12">
      <c r="L1796" s="8"/>
    </row>
    <row r="1797" spans="12:12">
      <c r="L1797" s="8"/>
    </row>
    <row r="1798" spans="12:12">
      <c r="L1798" s="8"/>
    </row>
    <row r="1799" spans="12:12">
      <c r="L1799" s="8"/>
    </row>
    <row r="1800" spans="12:12">
      <c r="L1800" s="8"/>
    </row>
    <row r="1801" spans="12:12">
      <c r="L1801" s="8"/>
    </row>
    <row r="1802" spans="12:12">
      <c r="L1802" s="8"/>
    </row>
    <row r="1803" spans="12:12">
      <c r="L1803" s="8"/>
    </row>
    <row r="1804" spans="12:12">
      <c r="L1804" s="8"/>
    </row>
    <row r="1805" spans="12:12">
      <c r="L1805" s="8"/>
    </row>
    <row r="1806" spans="12:12">
      <c r="L1806" s="8"/>
    </row>
    <row r="1807" spans="12:12">
      <c r="L1807" s="8"/>
    </row>
    <row r="1808" spans="12:12">
      <c r="L1808" s="8"/>
    </row>
    <row r="1809" spans="12:12">
      <c r="L1809" s="8"/>
    </row>
    <row r="1810" spans="12:12">
      <c r="L1810" s="8"/>
    </row>
    <row r="1811" spans="12:12">
      <c r="L1811" s="8"/>
    </row>
    <row r="1812" spans="12:12">
      <c r="L1812" s="8"/>
    </row>
    <row r="1813" spans="12:12">
      <c r="L1813" s="8"/>
    </row>
    <row r="1814" spans="12:12">
      <c r="L1814" s="8"/>
    </row>
    <row r="1815" spans="12:12">
      <c r="L1815" s="8"/>
    </row>
    <row r="1816" spans="12:12">
      <c r="L1816" s="8"/>
    </row>
    <row r="1817" spans="12:12">
      <c r="L1817" s="8"/>
    </row>
    <row r="1818" spans="12:12">
      <c r="L1818" s="8"/>
    </row>
    <row r="1819" spans="12:12">
      <c r="L1819" s="8"/>
    </row>
    <row r="1820" spans="12:12">
      <c r="L1820" s="8"/>
    </row>
    <row r="1821" spans="12:12">
      <c r="L1821" s="8"/>
    </row>
    <row r="1822" spans="12:12">
      <c r="L1822" s="8"/>
    </row>
    <row r="1823" spans="12:12">
      <c r="L1823" s="8"/>
    </row>
    <row r="1824" spans="12:12">
      <c r="L1824" s="8"/>
    </row>
    <row r="1825" spans="12:12">
      <c r="L1825" s="8"/>
    </row>
    <row r="1826" spans="12:12">
      <c r="L1826" s="8"/>
    </row>
    <row r="1827" spans="12:12">
      <c r="L1827" s="8"/>
    </row>
    <row r="1828" spans="12:12">
      <c r="L1828" s="8"/>
    </row>
    <row r="1829" spans="12:12">
      <c r="L1829" s="8"/>
    </row>
    <row r="1830" spans="12:12">
      <c r="L1830" s="8"/>
    </row>
    <row r="1831" spans="12:12">
      <c r="L1831" s="8"/>
    </row>
    <row r="1832" spans="12:12">
      <c r="L1832" s="8"/>
    </row>
    <row r="1833" spans="12:12">
      <c r="L1833" s="8"/>
    </row>
    <row r="1834" spans="12:12">
      <c r="L1834" s="8"/>
    </row>
    <row r="1835" spans="12:12">
      <c r="L1835" s="8"/>
    </row>
    <row r="1836" spans="12:12">
      <c r="L1836" s="8"/>
    </row>
    <row r="1837" spans="12:12">
      <c r="L1837" s="8"/>
    </row>
    <row r="1838" spans="12:12">
      <c r="L1838" s="8"/>
    </row>
    <row r="1839" spans="12:12">
      <c r="L1839" s="8"/>
    </row>
    <row r="1840" spans="12:12">
      <c r="L1840" s="8"/>
    </row>
    <row r="1841" spans="12:12">
      <c r="L1841" s="8"/>
    </row>
    <row r="1842" spans="12:12">
      <c r="L1842" s="8"/>
    </row>
    <row r="1843" spans="12:12">
      <c r="L1843" s="8"/>
    </row>
    <row r="1844" spans="12:12">
      <c r="L1844" s="8"/>
    </row>
    <row r="1845" spans="12:12">
      <c r="L1845" s="8"/>
    </row>
    <row r="1846" spans="12:12">
      <c r="L1846" s="8"/>
    </row>
    <row r="1847" spans="12:12">
      <c r="L1847" s="8"/>
    </row>
    <row r="1848" spans="12:12">
      <c r="L1848" s="8"/>
    </row>
    <row r="1849" spans="12:12">
      <c r="L1849" s="8"/>
    </row>
    <row r="1850" spans="12:12">
      <c r="L1850" s="8"/>
    </row>
    <row r="1851" spans="12:12">
      <c r="L1851" s="8"/>
    </row>
    <row r="1852" spans="12:12">
      <c r="L1852" s="8"/>
    </row>
    <row r="1853" spans="12:12">
      <c r="L1853" s="8"/>
    </row>
    <row r="1854" spans="12:12">
      <c r="L1854" s="8"/>
    </row>
    <row r="1855" spans="12:12">
      <c r="L1855" s="8"/>
    </row>
    <row r="1856" spans="12:12">
      <c r="L1856" s="8"/>
    </row>
    <row r="1857" spans="12:12">
      <c r="L1857" s="8"/>
    </row>
    <row r="1858" spans="12:12">
      <c r="L1858" s="8"/>
    </row>
    <row r="1859" spans="12:12">
      <c r="L1859" s="8"/>
    </row>
    <row r="1860" spans="12:12">
      <c r="L1860" s="8"/>
    </row>
    <row r="1861" spans="12:12">
      <c r="L1861" s="8"/>
    </row>
    <row r="1862" spans="12:12">
      <c r="L1862" s="8"/>
    </row>
    <row r="1863" spans="12:12">
      <c r="L1863" s="8"/>
    </row>
    <row r="1864" spans="12:12">
      <c r="L1864" s="8"/>
    </row>
    <row r="1865" spans="12:12">
      <c r="L1865" s="8"/>
    </row>
    <row r="1866" spans="12:12">
      <c r="L1866" s="8"/>
    </row>
    <row r="1867" spans="12:12">
      <c r="L1867" s="8"/>
    </row>
    <row r="1868" spans="12:12">
      <c r="L1868" s="8"/>
    </row>
    <row r="1869" spans="12:12">
      <c r="L1869" s="8"/>
    </row>
    <row r="1870" spans="12:12">
      <c r="L1870" s="8"/>
    </row>
    <row r="1871" spans="12:12">
      <c r="L1871" s="8"/>
    </row>
    <row r="1872" spans="12:12">
      <c r="L1872" s="8"/>
    </row>
    <row r="1873" spans="12:12">
      <c r="L1873" s="8"/>
    </row>
    <row r="1874" spans="12:12">
      <c r="L1874" s="8"/>
    </row>
    <row r="1875" spans="12:12">
      <c r="L1875" s="8"/>
    </row>
    <row r="1876" spans="12:12">
      <c r="L1876" s="8"/>
    </row>
    <row r="1877" spans="12:12">
      <c r="L1877" s="8"/>
    </row>
    <row r="1878" spans="12:12">
      <c r="L1878" s="8"/>
    </row>
    <row r="1879" spans="12:12">
      <c r="L1879" s="8"/>
    </row>
    <row r="1880" spans="12:12">
      <c r="L1880" s="8"/>
    </row>
    <row r="1881" spans="12:12">
      <c r="L1881" s="8"/>
    </row>
    <row r="1882" spans="12:12">
      <c r="L1882" s="8"/>
    </row>
    <row r="1883" spans="12:12">
      <c r="L1883" s="8"/>
    </row>
    <row r="1884" spans="12:12">
      <c r="L1884" s="8"/>
    </row>
    <row r="1885" spans="12:12">
      <c r="L1885" s="8"/>
    </row>
    <row r="1886" spans="12:12">
      <c r="L1886" s="8"/>
    </row>
    <row r="1887" spans="12:12">
      <c r="L1887" s="8"/>
    </row>
    <row r="1888" spans="12:12">
      <c r="L1888" s="8"/>
    </row>
    <row r="1889" spans="12:12">
      <c r="L1889" s="8"/>
    </row>
    <row r="1890" spans="12:12">
      <c r="L1890" s="8"/>
    </row>
    <row r="1891" spans="12:12">
      <c r="L1891" s="8"/>
    </row>
    <row r="1892" spans="12:12">
      <c r="L1892" s="8"/>
    </row>
    <row r="1893" spans="12:12">
      <c r="L1893" s="8"/>
    </row>
    <row r="1894" spans="12:12">
      <c r="L1894" s="8"/>
    </row>
    <row r="1895" spans="12:12">
      <c r="L1895" s="8"/>
    </row>
    <row r="1896" spans="12:12">
      <c r="L1896" s="8"/>
    </row>
    <row r="1897" spans="12:12">
      <c r="L1897" s="8"/>
    </row>
    <row r="1898" spans="12:12">
      <c r="L1898" s="8"/>
    </row>
    <row r="1899" spans="12:12">
      <c r="L1899" s="8"/>
    </row>
    <row r="1900" spans="12:12">
      <c r="L1900" s="8"/>
    </row>
    <row r="1901" spans="12:12">
      <c r="L1901" s="8"/>
    </row>
    <row r="1902" spans="12:12">
      <c r="L1902" s="8"/>
    </row>
    <row r="1903" spans="12:12">
      <c r="L1903" s="8"/>
    </row>
    <row r="1904" spans="12:12">
      <c r="L1904" s="8"/>
    </row>
    <row r="1905" spans="12:12">
      <c r="L1905" s="8"/>
    </row>
    <row r="1906" spans="12:12">
      <c r="L1906" s="8"/>
    </row>
    <row r="1907" spans="12:12">
      <c r="L1907" s="8"/>
    </row>
    <row r="1908" spans="12:12">
      <c r="L1908" s="8"/>
    </row>
    <row r="1909" spans="12:12">
      <c r="L1909" s="8"/>
    </row>
    <row r="1910" spans="12:12">
      <c r="L1910" s="8"/>
    </row>
    <row r="1911" spans="12:12">
      <c r="L1911" s="8"/>
    </row>
    <row r="1912" spans="12:12">
      <c r="L1912" s="8"/>
    </row>
    <row r="1913" spans="12:12">
      <c r="L1913" s="8"/>
    </row>
    <row r="1914" spans="12:12">
      <c r="L1914" s="8"/>
    </row>
    <row r="1915" spans="12:12">
      <c r="L1915" s="8"/>
    </row>
    <row r="1916" spans="12:12">
      <c r="L1916" s="8"/>
    </row>
    <row r="1917" spans="12:12">
      <c r="L1917" s="8"/>
    </row>
    <row r="1918" spans="12:12">
      <c r="L1918" s="8"/>
    </row>
    <row r="1919" spans="12:12">
      <c r="L1919" s="8"/>
    </row>
    <row r="1920" spans="12:12">
      <c r="L1920" s="8"/>
    </row>
    <row r="1921" spans="12:12">
      <c r="L1921" s="8"/>
    </row>
    <row r="1922" spans="12:12">
      <c r="L1922" s="8"/>
    </row>
    <row r="1923" spans="12:12">
      <c r="L1923" s="8"/>
    </row>
    <row r="1924" spans="12:12">
      <c r="L1924" s="8"/>
    </row>
    <row r="1925" spans="12:12">
      <c r="L1925" s="8"/>
    </row>
    <row r="1926" spans="12:12">
      <c r="L1926" s="8"/>
    </row>
    <row r="1927" spans="12:12">
      <c r="L1927" s="8"/>
    </row>
    <row r="1928" spans="12:12">
      <c r="L1928" s="8"/>
    </row>
    <row r="1929" spans="12:12">
      <c r="L1929" s="8"/>
    </row>
    <row r="1930" spans="12:12">
      <c r="L1930" s="8"/>
    </row>
    <row r="1931" spans="12:12">
      <c r="L1931" s="8"/>
    </row>
    <row r="1932" spans="12:12">
      <c r="L1932" s="8"/>
    </row>
    <row r="1933" spans="12:12">
      <c r="L1933" s="8"/>
    </row>
    <row r="1934" spans="12:12">
      <c r="L1934" s="8"/>
    </row>
    <row r="1935" spans="12:12">
      <c r="L1935" s="8"/>
    </row>
    <row r="1936" spans="12:12">
      <c r="L1936" s="8"/>
    </row>
    <row r="1937" spans="12:12">
      <c r="L1937" s="8"/>
    </row>
    <row r="1938" spans="12:12">
      <c r="L1938" s="8"/>
    </row>
    <row r="1939" spans="12:12">
      <c r="L1939" s="8"/>
    </row>
    <row r="1940" spans="12:12">
      <c r="L1940" s="8"/>
    </row>
    <row r="1941" spans="12:12">
      <c r="L1941" s="8"/>
    </row>
    <row r="1942" spans="12:12">
      <c r="L1942" s="8"/>
    </row>
    <row r="1943" spans="12:12">
      <c r="L1943" s="8"/>
    </row>
    <row r="1944" spans="12:12">
      <c r="L1944" s="8"/>
    </row>
    <row r="1945" spans="12:12">
      <c r="L1945" s="8"/>
    </row>
    <row r="1946" spans="12:12">
      <c r="L1946" s="8"/>
    </row>
    <row r="1947" spans="12:12">
      <c r="L1947" s="8"/>
    </row>
    <row r="1948" spans="12:12">
      <c r="L1948" s="8"/>
    </row>
    <row r="1949" spans="12:12">
      <c r="L1949" s="8"/>
    </row>
    <row r="1950" spans="12:12">
      <c r="L1950" s="8"/>
    </row>
    <row r="1951" spans="12:12">
      <c r="L1951" s="8"/>
    </row>
    <row r="1952" spans="12:12">
      <c r="L1952" s="8"/>
    </row>
    <row r="1953" spans="12:12">
      <c r="L1953" s="8"/>
    </row>
    <row r="1954" spans="12:12">
      <c r="L1954" s="8"/>
    </row>
    <row r="1955" spans="12:12">
      <c r="L1955" s="8"/>
    </row>
    <row r="1956" spans="12:12">
      <c r="L1956" s="8"/>
    </row>
    <row r="1957" spans="12:12">
      <c r="L1957" s="8"/>
    </row>
    <row r="1958" spans="12:12">
      <c r="L1958" s="8"/>
    </row>
    <row r="1959" spans="12:12">
      <c r="L1959" s="8"/>
    </row>
    <row r="1960" spans="12:12">
      <c r="L1960" s="8"/>
    </row>
    <row r="1961" spans="12:12">
      <c r="L1961" s="8"/>
    </row>
    <row r="1962" spans="12:12">
      <c r="L1962" s="8"/>
    </row>
    <row r="1963" spans="12:12">
      <c r="L1963" s="8"/>
    </row>
    <row r="1964" spans="12:12">
      <c r="L1964" s="8"/>
    </row>
    <row r="1965" spans="12:12">
      <c r="L1965" s="8"/>
    </row>
    <row r="1966" spans="12:12">
      <c r="L1966" s="8"/>
    </row>
    <row r="1967" spans="12:12">
      <c r="L1967" s="8"/>
    </row>
    <row r="1968" spans="12:12">
      <c r="L1968" s="8"/>
    </row>
    <row r="1969" spans="12:12">
      <c r="L1969" s="8"/>
    </row>
    <row r="1970" spans="12:12">
      <c r="L1970" s="8"/>
    </row>
    <row r="1971" spans="12:12">
      <c r="L1971" s="8"/>
    </row>
    <row r="1972" spans="12:12">
      <c r="L1972" s="8"/>
    </row>
    <row r="1973" spans="12:12">
      <c r="L1973" s="8"/>
    </row>
    <row r="1974" spans="12:12">
      <c r="L1974" s="8"/>
    </row>
    <row r="1975" spans="12:12">
      <c r="L1975" s="8"/>
    </row>
    <row r="1976" spans="12:12">
      <c r="L1976" s="8"/>
    </row>
    <row r="1977" spans="12:12">
      <c r="L1977" s="8"/>
    </row>
    <row r="1978" spans="12:12">
      <c r="L1978" s="8"/>
    </row>
    <row r="1979" spans="12:12">
      <c r="L1979" s="8"/>
    </row>
    <row r="1980" spans="12:12">
      <c r="L1980" s="8"/>
    </row>
    <row r="1981" spans="12:12">
      <c r="L1981" s="8"/>
    </row>
    <row r="1982" spans="12:12">
      <c r="L1982" s="8"/>
    </row>
    <row r="1983" spans="12:12">
      <c r="L1983" s="8"/>
    </row>
    <row r="1984" spans="12:12">
      <c r="L1984" s="8"/>
    </row>
    <row r="1985" spans="12:12">
      <c r="L1985" s="8"/>
    </row>
    <row r="1986" spans="12:12">
      <c r="L1986" s="8"/>
    </row>
    <row r="1987" spans="12:12">
      <c r="L1987" s="8"/>
    </row>
    <row r="1988" spans="12:12">
      <c r="L1988" s="8"/>
    </row>
    <row r="1989" spans="12:12">
      <c r="L1989" s="8"/>
    </row>
    <row r="1990" spans="12:12">
      <c r="L1990" s="8"/>
    </row>
    <row r="1991" spans="12:12">
      <c r="L1991" s="8"/>
    </row>
    <row r="1992" spans="12:12">
      <c r="L1992" s="8"/>
    </row>
    <row r="1993" spans="12:12">
      <c r="L1993" s="8"/>
    </row>
    <row r="1994" spans="12:12">
      <c r="L1994" s="8"/>
    </row>
    <row r="1995" spans="12:12">
      <c r="L1995" s="8"/>
    </row>
    <row r="1996" spans="12:12">
      <c r="L1996" s="8"/>
    </row>
    <row r="1997" spans="12:12">
      <c r="L1997" s="8"/>
    </row>
    <row r="1998" spans="12:12">
      <c r="L1998" s="8"/>
    </row>
    <row r="1999" spans="12:12">
      <c r="L1999" s="8"/>
    </row>
    <row r="2000" spans="12:12">
      <c r="L2000" s="8"/>
    </row>
    <row r="2001" spans="12:12">
      <c r="L2001" s="8"/>
    </row>
  </sheetData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function list</vt:lpstr>
      <vt:lpstr>data</vt:lpstr>
      <vt:lpstr>PLS</vt:lpstr>
      <vt:lpstr>PLS_from_file</vt:lpstr>
      <vt:lpstr>'function list'!Print_Area</vt:lpstr>
    </vt:vector>
  </TitlesOfParts>
  <Company>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a</cp:lastModifiedBy>
  <dcterms:created xsi:type="dcterms:W3CDTF">2011-06-25T23:18:34Z</dcterms:created>
  <dcterms:modified xsi:type="dcterms:W3CDTF">2015-11-10T03:26:03Z</dcterms:modified>
</cp:coreProperties>
</file>